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urtney\RV Website Updates\"/>
    </mc:Choice>
  </mc:AlternateContent>
  <xr:revisionPtr revIDLastSave="0" documentId="8_{66B5E650-6C19-4907-9079-5F95E24A78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5" r:id="rId1"/>
    <sheet name="Vendor Info" sheetId="1" r:id="rId2"/>
    <sheet name="Product Info" sheetId="2" r:id="rId3"/>
    <sheet name="Shipper" sheetId="3" r:id="rId4"/>
    <sheet name="TABLE" sheetId="4" state="hidden" r:id="rId5"/>
    <sheet name="INTERNAL USE" sheetId="6" state="hidden" r:id="rId6"/>
  </sheets>
  <definedNames>
    <definedName name="_xlnm.Print_Area" localSheetId="0">instructions!$A$1:$D$51</definedName>
    <definedName name="_xlnm.Print_Area" localSheetId="2">'Product Info'!$A$1:$AZ$14</definedName>
    <definedName name="_xlnm.Print_Area" localSheetId="3">Shipper!$A$1:$AS$42</definedName>
    <definedName name="_xlnm.Print_Area" localSheetId="1">'Vendor Info'!$A$1:$AC$29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3" i="3" l="1"/>
  <c r="AO33" i="3"/>
  <c r="R33" i="3"/>
  <c r="K33" i="3"/>
  <c r="BA4" i="2"/>
  <c r="BA5" i="2"/>
  <c r="BA6" i="2"/>
  <c r="BA7" i="2"/>
  <c r="BA8" i="2"/>
  <c r="BA9" i="2"/>
  <c r="BA10" i="2"/>
  <c r="BA11" i="2"/>
  <c r="BA12" i="2"/>
  <c r="BA13" i="2"/>
  <c r="BA14" i="2"/>
  <c r="AV4" i="2"/>
  <c r="AV5" i="2"/>
  <c r="AV6" i="2"/>
  <c r="AV7" i="2"/>
  <c r="AV8" i="2"/>
  <c r="AV9" i="2"/>
  <c r="AV10" i="2"/>
  <c r="AV11" i="2"/>
  <c r="AV12" i="2"/>
  <c r="AV13" i="2"/>
  <c r="AV14" i="2"/>
  <c r="AV3" i="2"/>
  <c r="BA3" i="2"/>
  <c r="L4" i="2"/>
  <c r="L5" i="2"/>
  <c r="L6" i="2"/>
  <c r="L7" i="2"/>
  <c r="L8" i="2"/>
  <c r="L9" i="2"/>
  <c r="L10" i="2"/>
  <c r="L11" i="2"/>
  <c r="L12" i="2"/>
  <c r="L13" i="2"/>
  <c r="L14" i="2"/>
  <c r="L3" i="2"/>
  <c r="S3" i="2"/>
  <c r="T3" i="6" l="1"/>
  <c r="T4" i="6"/>
  <c r="T5" i="6"/>
  <c r="T6" i="6"/>
  <c r="T7" i="6"/>
  <c r="T8" i="6"/>
  <c r="T9" i="6"/>
  <c r="T10" i="6"/>
  <c r="T11" i="6"/>
  <c r="T12" i="6"/>
  <c r="A3" i="6"/>
  <c r="B3" i="6"/>
  <c r="C3" i="6"/>
  <c r="D3" i="6"/>
  <c r="AW4" i="2" l="1"/>
  <c r="AW5" i="2"/>
  <c r="AW6" i="2"/>
  <c r="AW7" i="2"/>
  <c r="AW8" i="2"/>
  <c r="AW9" i="2"/>
  <c r="AW10" i="2"/>
  <c r="AW11" i="2"/>
  <c r="AW12" i="2"/>
  <c r="AW13" i="2"/>
  <c r="AW14" i="2"/>
  <c r="AW3" i="2"/>
  <c r="AM33" i="3" s="1"/>
  <c r="S4" i="2"/>
  <c r="S5" i="2"/>
  <c r="S6" i="2"/>
  <c r="S7" i="2"/>
  <c r="S8" i="2"/>
  <c r="S9" i="2"/>
  <c r="S10" i="2"/>
  <c r="S11" i="2"/>
  <c r="S12" i="2"/>
  <c r="S13" i="2"/>
  <c r="S14" i="2"/>
  <c r="F4" i="2"/>
  <c r="F5" i="2"/>
  <c r="F6" i="2"/>
  <c r="F7" i="2"/>
  <c r="F8" i="2"/>
  <c r="F9" i="2"/>
  <c r="F10" i="2"/>
  <c r="F11" i="2"/>
  <c r="F12" i="2"/>
  <c r="F13" i="2"/>
  <c r="F14" i="2"/>
  <c r="F3" i="2"/>
  <c r="AE12" i="6" l="1"/>
  <c r="AE11" i="6"/>
  <c r="AD11" i="6"/>
  <c r="Q11" i="6"/>
  <c r="AE9" i="6"/>
  <c r="AD9" i="6"/>
  <c r="Q9" i="6"/>
  <c r="AE8" i="6"/>
  <c r="AE7" i="6"/>
  <c r="AD7" i="6"/>
  <c r="Q7" i="6"/>
  <c r="AE6" i="6"/>
  <c r="AE5" i="6"/>
  <c r="AD5" i="6"/>
  <c r="Q5" i="6"/>
  <c r="AE4" i="6"/>
  <c r="AC4" i="6"/>
  <c r="AD4" i="6"/>
  <c r="AC5" i="6"/>
  <c r="AC6" i="6"/>
  <c r="AD6" i="6"/>
  <c r="AC7" i="6"/>
  <c r="AC8" i="6"/>
  <c r="AD8" i="6"/>
  <c r="AC9" i="6"/>
  <c r="AC10" i="6"/>
  <c r="AD10" i="6"/>
  <c r="AE10" i="6"/>
  <c r="AC11" i="6"/>
  <c r="AC12" i="6"/>
  <c r="AD12" i="6"/>
  <c r="AC3" i="6"/>
  <c r="U3" i="6"/>
  <c r="V3" i="6"/>
  <c r="W3" i="6"/>
  <c r="X3" i="6"/>
  <c r="Y3" i="6"/>
  <c r="Z3" i="6"/>
  <c r="AA3" i="6"/>
  <c r="AB3" i="6"/>
  <c r="U4" i="6"/>
  <c r="V4" i="6"/>
  <c r="W4" i="6"/>
  <c r="X4" i="6"/>
  <c r="Y4" i="6"/>
  <c r="Z4" i="6"/>
  <c r="AA4" i="6"/>
  <c r="AB4" i="6"/>
  <c r="U5" i="6"/>
  <c r="V5" i="6"/>
  <c r="W5" i="6"/>
  <c r="X5" i="6"/>
  <c r="Y5" i="6"/>
  <c r="Z5" i="6"/>
  <c r="AA5" i="6"/>
  <c r="AB5" i="6"/>
  <c r="U6" i="6"/>
  <c r="V6" i="6"/>
  <c r="W6" i="6"/>
  <c r="X6" i="6"/>
  <c r="Y6" i="6"/>
  <c r="Z6" i="6"/>
  <c r="AA6" i="6"/>
  <c r="AB6" i="6"/>
  <c r="U7" i="6"/>
  <c r="V7" i="6"/>
  <c r="W7" i="6"/>
  <c r="X7" i="6"/>
  <c r="Y7" i="6"/>
  <c r="Z7" i="6"/>
  <c r="AA7" i="6"/>
  <c r="AB7" i="6"/>
  <c r="U8" i="6"/>
  <c r="V8" i="6"/>
  <c r="W8" i="6"/>
  <c r="X8" i="6"/>
  <c r="Y8" i="6"/>
  <c r="Z8" i="6"/>
  <c r="AA8" i="6"/>
  <c r="AB8" i="6"/>
  <c r="U9" i="6"/>
  <c r="V9" i="6"/>
  <c r="W9" i="6"/>
  <c r="X9" i="6"/>
  <c r="Y9" i="6"/>
  <c r="Z9" i="6"/>
  <c r="AA9" i="6"/>
  <c r="AB9" i="6"/>
  <c r="U10" i="6"/>
  <c r="V10" i="6"/>
  <c r="W10" i="6"/>
  <c r="X10" i="6"/>
  <c r="Y10" i="6"/>
  <c r="Z10" i="6"/>
  <c r="AA10" i="6"/>
  <c r="AB10" i="6"/>
  <c r="U11" i="6"/>
  <c r="V11" i="6"/>
  <c r="W11" i="6"/>
  <c r="X11" i="6"/>
  <c r="Y11" i="6"/>
  <c r="Z11" i="6"/>
  <c r="AA11" i="6"/>
  <c r="AB11" i="6"/>
  <c r="U12" i="6"/>
  <c r="V12" i="6"/>
  <c r="W12" i="6"/>
  <c r="X12" i="6"/>
  <c r="Y12" i="6"/>
  <c r="Z12" i="6"/>
  <c r="AA12" i="6"/>
  <c r="AB12" i="6"/>
  <c r="F3" i="6"/>
  <c r="G3" i="6"/>
  <c r="H3" i="6"/>
  <c r="I3" i="6"/>
  <c r="K3" i="6"/>
  <c r="L3" i="6"/>
  <c r="M3" i="6"/>
  <c r="N3" i="6"/>
  <c r="O3" i="6"/>
  <c r="P3" i="6"/>
  <c r="R3" i="6"/>
  <c r="S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R5" i="6"/>
  <c r="S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R7" i="6"/>
  <c r="S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R9" i="6"/>
  <c r="S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R11" i="6"/>
  <c r="S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A4" i="6"/>
  <c r="A5" i="6"/>
  <c r="A6" i="6"/>
  <c r="A7" i="6"/>
  <c r="A8" i="6"/>
  <c r="A9" i="6"/>
  <c r="A10" i="6"/>
  <c r="A11" i="6"/>
  <c r="A12" i="6"/>
  <c r="AS41" i="3" l="1"/>
  <c r="AS40" i="3"/>
  <c r="AS39" i="3"/>
  <c r="AS38" i="3"/>
  <c r="AS37" i="3"/>
  <c r="AS36" i="3"/>
  <c r="AS35" i="3"/>
  <c r="AS34" i="3"/>
  <c r="AS31" i="3"/>
  <c r="AS30" i="3"/>
  <c r="AS29" i="3"/>
  <c r="AS28" i="3"/>
  <c r="AS27" i="3"/>
  <c r="AS26" i="3"/>
  <c r="AS25" i="3"/>
  <c r="AS24" i="3"/>
  <c r="AS23" i="3"/>
  <c r="AS21" i="3"/>
  <c r="AS20" i="3"/>
  <c r="AS19" i="3"/>
  <c r="AS18" i="3"/>
  <c r="AS17" i="3"/>
  <c r="AS16" i="3"/>
  <c r="AS15" i="3"/>
  <c r="AS14" i="3"/>
  <c r="AS13" i="3"/>
  <c r="AS11" i="3"/>
  <c r="AS10" i="3"/>
  <c r="AS9" i="3"/>
  <c r="AS8" i="3"/>
  <c r="AS7" i="3"/>
  <c r="AS6" i="3"/>
  <c r="AS5" i="3"/>
  <c r="AS4" i="3"/>
  <c r="AS3" i="3"/>
  <c r="AO41" i="3"/>
  <c r="AO40" i="3"/>
  <c r="AO39" i="3"/>
  <c r="AO38" i="3"/>
  <c r="AO37" i="3"/>
  <c r="AO36" i="3"/>
  <c r="AO35" i="3"/>
  <c r="AO34" i="3"/>
  <c r="AO31" i="3"/>
  <c r="AO30" i="3"/>
  <c r="AO29" i="3"/>
  <c r="AO28" i="3"/>
  <c r="AO27" i="3"/>
  <c r="AO26" i="3"/>
  <c r="AO25" i="3"/>
  <c r="AO24" i="3"/>
  <c r="AO23" i="3"/>
  <c r="AO21" i="3"/>
  <c r="AO20" i="3"/>
  <c r="AO19" i="3"/>
  <c r="AO18" i="3"/>
  <c r="AO17" i="3"/>
  <c r="AO16" i="3"/>
  <c r="AO15" i="3"/>
  <c r="AO14" i="3"/>
  <c r="AO13" i="3"/>
  <c r="AO11" i="3"/>
  <c r="AO10" i="3"/>
  <c r="AO9" i="3"/>
  <c r="AO8" i="3"/>
  <c r="AO7" i="3"/>
  <c r="AO6" i="3"/>
  <c r="AO5" i="3"/>
  <c r="AO3" i="3"/>
  <c r="R41" i="3"/>
  <c r="R40" i="3"/>
  <c r="R39" i="3"/>
  <c r="R38" i="3"/>
  <c r="R37" i="3"/>
  <c r="R36" i="3"/>
  <c r="R35" i="3"/>
  <c r="R34" i="3"/>
  <c r="R31" i="3"/>
  <c r="R30" i="3"/>
  <c r="R29" i="3"/>
  <c r="R28" i="3"/>
  <c r="R27" i="3"/>
  <c r="R26" i="3"/>
  <c r="R25" i="3"/>
  <c r="R24" i="3"/>
  <c r="R23" i="3"/>
  <c r="R21" i="3"/>
  <c r="R20" i="3"/>
  <c r="R19" i="3"/>
  <c r="R18" i="3"/>
  <c r="R17" i="3"/>
  <c r="R16" i="3"/>
  <c r="R15" i="3"/>
  <c r="R14" i="3"/>
  <c r="R13" i="3"/>
  <c r="R11" i="3"/>
  <c r="R10" i="3"/>
  <c r="R9" i="3"/>
  <c r="R8" i="3"/>
  <c r="R7" i="3"/>
  <c r="R6" i="3"/>
  <c r="R5" i="3"/>
  <c r="R4" i="3"/>
  <c r="R3" i="3"/>
  <c r="K41" i="3"/>
  <c r="K40" i="3"/>
  <c r="K39" i="3"/>
  <c r="K38" i="3"/>
  <c r="K37" i="3"/>
  <c r="K36" i="3"/>
  <c r="K35" i="3"/>
  <c r="K34" i="3"/>
  <c r="K31" i="3"/>
  <c r="K30" i="3"/>
  <c r="K29" i="3"/>
  <c r="K28" i="3"/>
  <c r="K27" i="3"/>
  <c r="K26" i="3"/>
  <c r="K25" i="3"/>
  <c r="K24" i="3"/>
  <c r="K23" i="3"/>
  <c r="K21" i="3"/>
  <c r="K20" i="3"/>
  <c r="K19" i="3"/>
  <c r="K18" i="3"/>
  <c r="K17" i="3"/>
  <c r="K16" i="3"/>
  <c r="K15" i="3"/>
  <c r="K14" i="3"/>
  <c r="K13" i="3"/>
  <c r="K11" i="3"/>
  <c r="K10" i="3"/>
  <c r="K9" i="3"/>
  <c r="K8" i="3"/>
  <c r="K7" i="3"/>
  <c r="K6" i="3"/>
  <c r="K5" i="3"/>
  <c r="K3" i="3"/>
  <c r="K4" i="3"/>
  <c r="E3" i="6" l="1"/>
  <c r="AE3" i="6"/>
  <c r="AD3" i="6"/>
  <c r="AM39" i="3" l="1"/>
  <c r="AM26" i="3"/>
  <c r="AM13" i="3"/>
  <c r="AM38" i="3"/>
  <c r="AM25" i="3"/>
  <c r="AM11" i="3"/>
  <c r="AM14" i="3"/>
  <c r="AM37" i="3"/>
  <c r="AM24" i="3"/>
  <c r="AM10" i="3"/>
  <c r="AM20" i="3"/>
  <c r="AM30" i="3"/>
  <c r="AM3" i="3"/>
  <c r="AM41" i="3"/>
  <c r="AM40" i="3"/>
  <c r="AM36" i="3"/>
  <c r="AM23" i="3"/>
  <c r="AM9" i="3"/>
  <c r="AM7" i="3"/>
  <c r="AM19" i="3"/>
  <c r="AM31" i="3"/>
  <c r="AM4" i="3"/>
  <c r="AM29" i="3"/>
  <c r="AM28" i="3"/>
  <c r="AM35" i="3"/>
  <c r="AM21" i="3"/>
  <c r="AM8" i="3"/>
  <c r="AM34" i="3"/>
  <c r="AM6" i="3"/>
  <c r="AM18" i="3"/>
  <c r="AM5" i="3"/>
  <c r="AM17" i="3"/>
  <c r="AM16" i="3"/>
  <c r="AM15" i="3"/>
  <c r="AM27" i="3"/>
  <c r="J3" i="6"/>
  <c r="Q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Cannella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OZ- ounce
FO- fluid ounce
LB- pound
QT- quart
GM- gram
GL- gallon
L- liter
ML-milliliter
PT- pint
CT- count
EA- each
SF- sq foot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<sst xmlns="http://schemas.openxmlformats.org/spreadsheetml/2006/main" count="400" uniqueCount="232">
  <si>
    <t>City</t>
  </si>
  <si>
    <t>ZIP</t>
  </si>
  <si>
    <t xml:space="preserve">Vendor Name </t>
  </si>
  <si>
    <t>Brand Name on Label</t>
  </si>
  <si>
    <t>Vendor Info - All Fields Must be Filled Out</t>
  </si>
  <si>
    <t>Vendor Contact</t>
  </si>
  <si>
    <t>Vendor Phone</t>
  </si>
  <si>
    <t>Email for POs</t>
  </si>
  <si>
    <t>Broker Contact</t>
  </si>
  <si>
    <t xml:space="preserve"> Vendor Email</t>
  </si>
  <si>
    <t>Broker Email</t>
  </si>
  <si>
    <t>Broker Phone</t>
  </si>
  <si>
    <t>Brokerage Name</t>
  </si>
  <si>
    <t>ST</t>
  </si>
  <si>
    <t>Vendor Business Address</t>
  </si>
  <si>
    <t>Vendor Warehouse Address</t>
  </si>
  <si>
    <t>Vendor Warehouse Contact</t>
  </si>
  <si>
    <t xml:space="preserve">Email </t>
  </si>
  <si>
    <t>Vendor Warehouse Phone</t>
  </si>
  <si>
    <t>Appointment requirement</t>
  </si>
  <si>
    <t>Accounting Info</t>
  </si>
  <si>
    <t>TERMS</t>
  </si>
  <si>
    <t>UOM</t>
  </si>
  <si>
    <t>2% 10 Net 30</t>
  </si>
  <si>
    <t>1% 10 Net 30</t>
  </si>
  <si>
    <t>2% 10 Net 15</t>
  </si>
  <si>
    <t>NET 30</t>
  </si>
  <si>
    <t>NET 21</t>
  </si>
  <si>
    <t>NET 15</t>
  </si>
  <si>
    <t>OTHER</t>
  </si>
  <si>
    <t>Remit To Address/ Bank Info</t>
  </si>
  <si>
    <t xml:space="preserve">Lead Time </t>
  </si>
  <si>
    <t>Minimum Order Qty</t>
  </si>
  <si>
    <t>Swell Allowance</t>
  </si>
  <si>
    <t>Warehouse Shrink Rebill? Y/N</t>
  </si>
  <si>
    <t>Store Shrink  Rebill Y/N</t>
  </si>
  <si>
    <t>Chain Exclusive Y/N</t>
  </si>
  <si>
    <t>IF "Y" Chain Name</t>
  </si>
  <si>
    <t>Freight</t>
  </si>
  <si>
    <t>DELIVERED</t>
  </si>
  <si>
    <t>PICKUP</t>
  </si>
  <si>
    <t>Pick Up Allowance per case</t>
  </si>
  <si>
    <t xml:space="preserve">Pack </t>
  </si>
  <si>
    <t>Size</t>
  </si>
  <si>
    <t>UOM as shown on Label</t>
  </si>
  <si>
    <t>OZ</t>
  </si>
  <si>
    <t>FO</t>
  </si>
  <si>
    <t>CT</t>
  </si>
  <si>
    <t>LB</t>
  </si>
  <si>
    <t>QT</t>
  </si>
  <si>
    <t>GM</t>
  </si>
  <si>
    <t>GL</t>
  </si>
  <si>
    <t>ML</t>
  </si>
  <si>
    <t>PT</t>
  </si>
  <si>
    <t>SF</t>
  </si>
  <si>
    <t>L</t>
  </si>
  <si>
    <t>Item #</t>
  </si>
  <si>
    <t>W</t>
  </si>
  <si>
    <t xml:space="preserve">H </t>
  </si>
  <si>
    <t xml:space="preserve">Cube </t>
  </si>
  <si>
    <t>Description As Appears on Label</t>
  </si>
  <si>
    <t>UPC</t>
  </si>
  <si>
    <t>Unit Info</t>
  </si>
  <si>
    <t>Weight (lb)</t>
  </si>
  <si>
    <t>Manuf.  Shelf Life</t>
  </si>
  <si>
    <t>Ambient Shelf Life</t>
  </si>
  <si>
    <t>Storage Requirement</t>
  </si>
  <si>
    <t>Dry Y/N</t>
  </si>
  <si>
    <t>Frozen  Y/N</t>
  </si>
  <si>
    <t>Temp Controlled Y/N</t>
  </si>
  <si>
    <t>Ship/Store Temp</t>
  </si>
  <si>
    <t>TI/HI</t>
  </si>
  <si>
    <t>Pricing</t>
  </si>
  <si>
    <t>Country Of Origin</t>
  </si>
  <si>
    <t>Case Price</t>
  </si>
  <si>
    <t>Gluten Free</t>
  </si>
  <si>
    <t>Organic</t>
  </si>
  <si>
    <t>Sugar Free</t>
  </si>
  <si>
    <t>Kosher</t>
  </si>
  <si>
    <t>Dairy Free</t>
  </si>
  <si>
    <t>Vegan</t>
  </si>
  <si>
    <t>Item Attributes Appearing on Label</t>
  </si>
  <si>
    <t>Unit Price</t>
  </si>
  <si>
    <t>MCB Authorized For</t>
  </si>
  <si>
    <t>Off Invoice or Manufacturer Charge Back</t>
  </si>
  <si>
    <t>Promotion Allowances</t>
  </si>
  <si>
    <t>Allowance Per Case</t>
  </si>
  <si>
    <t>Promo</t>
  </si>
  <si>
    <t>Off Invoice</t>
  </si>
  <si>
    <t>MCB</t>
  </si>
  <si>
    <t>Shipper Info</t>
  </si>
  <si>
    <t>1% 10 Net 15</t>
  </si>
  <si>
    <t>Inner Pack Per Master Case</t>
  </si>
  <si>
    <t>Min Received  Shelf life</t>
  </si>
  <si>
    <t>State Of Origin</t>
  </si>
  <si>
    <t>Certified Gluten Free</t>
  </si>
  <si>
    <t>Non GMO</t>
  </si>
  <si>
    <t>Pricing/Allowance Additional notes</t>
  </si>
  <si>
    <t xml:space="preserve"> Product Label Dating</t>
  </si>
  <si>
    <t>Date Tracked Y/N</t>
  </si>
  <si>
    <t>Expiration Format on Product Label</t>
  </si>
  <si>
    <t>Products will not be reviewed without finished retail ready samples in house</t>
  </si>
  <si>
    <t>If product requires temperature controls, please provide Storage and Handling Guidelines in separate document</t>
  </si>
  <si>
    <t xml:space="preserve">River Valley will not be a deposit initiator on beverages requiring deposit. </t>
  </si>
  <si>
    <t>Payment Terms</t>
  </si>
  <si>
    <t xml:space="preserve"> </t>
  </si>
  <si>
    <t>NY Origin</t>
  </si>
  <si>
    <t>PA Origin</t>
  </si>
  <si>
    <t>Hazardous Y/N</t>
  </si>
  <si>
    <t>Flammable Y/N</t>
  </si>
  <si>
    <t>Item Info</t>
  </si>
  <si>
    <t>Inner Units Per Shipper</t>
  </si>
  <si>
    <t>Product Dating</t>
  </si>
  <si>
    <t>Will be assigned by RV</t>
  </si>
  <si>
    <t>Selling Units per case</t>
  </si>
  <si>
    <t xml:space="preserve">Net weight </t>
  </si>
  <si>
    <t>If multiple inners per master case</t>
  </si>
  <si>
    <t>Must match what is on product label</t>
  </si>
  <si>
    <t>Unit length</t>
  </si>
  <si>
    <t>Unit width</t>
  </si>
  <si>
    <t>Case length</t>
  </si>
  <si>
    <t>Case width</t>
  </si>
  <si>
    <t xml:space="preserve">Case height </t>
  </si>
  <si>
    <t>Case UPC</t>
  </si>
  <si>
    <t>Case layers per pallet/Number of layers high</t>
  </si>
  <si>
    <t>Unit height</t>
  </si>
  <si>
    <t>Unit cubic feet</t>
  </si>
  <si>
    <t>Case cubic feet</t>
  </si>
  <si>
    <t>Unit weight in pounds</t>
  </si>
  <si>
    <t>Case weight in pounds</t>
  </si>
  <si>
    <t xml:space="preserve">Unit UPC </t>
  </si>
  <si>
    <t>Is product stored at ambient temperature?</t>
  </si>
  <si>
    <t>Is product stored frozen?</t>
  </si>
  <si>
    <t xml:space="preserve">Is product shipped/stored under hazardous placards? </t>
  </si>
  <si>
    <t xml:space="preserve">Is product shipped/stored under flammable placards? </t>
  </si>
  <si>
    <t xml:space="preserve">Does product have specific storage temperature requirements? </t>
  </si>
  <si>
    <t>Country where product is produced and packaged</t>
  </si>
  <si>
    <t>If above is USA, provide state</t>
  </si>
  <si>
    <t xml:space="preserve">Does product have an expiration date listed? </t>
  </si>
  <si>
    <t>What is the total shelf life of product from production date?</t>
  </si>
  <si>
    <t>Product info tab</t>
  </si>
  <si>
    <t>Vendor Info Tab</t>
  </si>
  <si>
    <t>How many days is RV guaranteed of total shelf life?</t>
  </si>
  <si>
    <t>Days product can be at ambient temp after thawing (frozen only)</t>
  </si>
  <si>
    <t xml:space="preserve">How does exp date appear on label? MMDDYY/DDMMYY etc? </t>
  </si>
  <si>
    <t>Gluten Free listed on label</t>
  </si>
  <si>
    <t>Certified Gluten Free listed on label</t>
  </si>
  <si>
    <t>Non GMO listed on label</t>
  </si>
  <si>
    <t>Organic listed on label</t>
  </si>
  <si>
    <t>Sugar Free listed on label</t>
  </si>
  <si>
    <t>Kosher listed on label</t>
  </si>
  <si>
    <t>Dairy Free listed on label</t>
  </si>
  <si>
    <t>Vegan listed on label</t>
  </si>
  <si>
    <t>NY Origin listed on label</t>
  </si>
  <si>
    <t>PA Origin listed on label</t>
  </si>
  <si>
    <t>List price per case</t>
  </si>
  <si>
    <t>Case price divided by units per case</t>
  </si>
  <si>
    <t>Delivered or Pickup</t>
  </si>
  <si>
    <t>Any discounts that will impact pricing. EDLP, freight allowance, etc.</t>
  </si>
  <si>
    <t xml:space="preserve">Are discounts off invoice OR monthly chargebacks? </t>
  </si>
  <si>
    <t>Any additional notes regarding pricing or discounts</t>
  </si>
  <si>
    <t>unit of measure for selling unit OZ/FO/LB/QT/GM/GL/L/ML/PT/CT/EA/SF</t>
  </si>
  <si>
    <t>Vendor Name</t>
  </si>
  <si>
    <t>Company Legal Name</t>
  </si>
  <si>
    <t>Brand Name</t>
  </si>
  <si>
    <t>Product name as it appears on label</t>
  </si>
  <si>
    <t>Primary contact for inventory, pricing, sales support</t>
  </si>
  <si>
    <t>Where POs are to be sent (vendor or broker)</t>
  </si>
  <si>
    <t xml:space="preserve">Broker Contact </t>
  </si>
  <si>
    <t xml:space="preserve">If applicable </t>
  </si>
  <si>
    <t>For accounting purposes</t>
  </si>
  <si>
    <t>Where product shipments originate from</t>
  </si>
  <si>
    <t>Vendor Warehosue Contact</t>
  </si>
  <si>
    <t>Must be provided for FOB shipments</t>
  </si>
  <si>
    <t>Appointment Requirements</t>
  </si>
  <si>
    <t>Lead time</t>
  </si>
  <si>
    <t xml:space="preserve">How many days from receipt of PO to shipment? </t>
  </si>
  <si>
    <t>Minimum order qty</t>
  </si>
  <si>
    <t>Is pricing base on freight included (Delivered) or FOB (pick up)</t>
  </si>
  <si>
    <t>Delivered or RV Pick Up</t>
  </si>
  <si>
    <t>Allowance per case as incentive for RV to pick up</t>
  </si>
  <si>
    <t>List discount % for 10 day pay, Net for 30 days or more</t>
  </si>
  <si>
    <t xml:space="preserve">Remit to Address </t>
  </si>
  <si>
    <t>If different from Vendor Business Address</t>
  </si>
  <si>
    <t>Warehouse Shrink Rebill Y/N</t>
  </si>
  <si>
    <t>Store Shrink Rebill Y/N</t>
  </si>
  <si>
    <t>Off invoice discount % in lieu of vendor covering Warehouse/Store shrink</t>
  </si>
  <si>
    <t>is product limited to any particular retail chain (Wegmans/Tops etc)</t>
  </si>
  <si>
    <t>Chain Name</t>
  </si>
  <si>
    <t>If Y above, provide retail chain name</t>
  </si>
  <si>
    <t xml:space="preserve">Are appointments for FOB carriers required? </t>
  </si>
  <si>
    <t xml:space="preserve">In cases, weight, cube or $ amount. </t>
  </si>
  <si>
    <t>Net Unit</t>
  </si>
  <si>
    <t>Allowance Per Case ($)</t>
  </si>
  <si>
    <t>Pack</t>
  </si>
  <si>
    <t>Inner  Per Master Case</t>
  </si>
  <si>
    <t>Total Units per Master  Case</t>
  </si>
  <si>
    <t>Delivered Or Pick up</t>
  </si>
  <si>
    <t>Allowance Per Shipper</t>
  </si>
  <si>
    <t>Vendor agrees to cover cost of warehouse shrink via billback</t>
  </si>
  <si>
    <t>Vendor agrees to cover cost of on shelf shrink at store via billback</t>
  </si>
  <si>
    <t>Case Info</t>
  </si>
  <si>
    <t>Y</t>
  </si>
  <si>
    <t>Swell</t>
  </si>
  <si>
    <t>N</t>
  </si>
  <si>
    <t>Y/N</t>
  </si>
  <si>
    <t>W(in)</t>
  </si>
  <si>
    <t>L(in)</t>
  </si>
  <si>
    <t>H(in)</t>
  </si>
  <si>
    <t>GTIN/ Case UPC</t>
  </si>
  <si>
    <t>Certified Vegan</t>
  </si>
  <si>
    <t>Certified  Organic</t>
  </si>
  <si>
    <t>If discount is a chargeback, what retailers are these authorized for? OI cannot be account specific</t>
  </si>
  <si>
    <t>Bottle Deposit Item?</t>
  </si>
  <si>
    <t>Shipper UPC</t>
  </si>
  <si>
    <t>Expiration Date Format on Product Label</t>
  </si>
  <si>
    <t xml:space="preserve">Inner Case (Caddy) UPC if applicable </t>
  </si>
  <si>
    <t>Inner Case (Caddy) UPC</t>
  </si>
  <si>
    <t xml:space="preserve">UPC code for caddy or master pack if applicable. </t>
  </si>
  <si>
    <t>Vendor item number</t>
  </si>
  <si>
    <t>Best By or Born on</t>
  </si>
  <si>
    <t>Vendor Item Number</t>
  </si>
  <si>
    <t xml:space="preserve">Is product dating showing Best by date or Born on? </t>
  </si>
  <si>
    <t>Additional item code/number for vendor reference if different from UPC</t>
  </si>
  <si>
    <t>Haz Y/N</t>
  </si>
  <si>
    <t>Flam Y/N</t>
  </si>
  <si>
    <t>Min Received  Shelf Life Days</t>
  </si>
  <si>
    <t>Manuf.  Shelf Life Days</t>
  </si>
  <si>
    <t>Ambient Shelf Life Days</t>
  </si>
  <si>
    <t>Shipper Contents</t>
  </si>
  <si>
    <t>Min Received Shelf Life Days</t>
  </si>
  <si>
    <t>PLEASE LIST SHIPPER SPECS IN "SHIPPER INFO" LINE AND DETAILS ON CONTENTS ON LINES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</si>
</sst>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00000000000"/>
    <numFmt numFmtId="165" formatCode="00000"/>
    <numFmt numFmtId="166" formatCode="0.000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Down">
        <fgColor theme="0" tint="-0.24994659260841701"/>
        <bgColor indexed="65"/>
      </patternFill>
    </fill>
    <fill>
      <patternFill patternType="lightDown">
        <fgColor theme="0" tint="-0.34998626667073579"/>
        <bgColor indexed="65"/>
      </patternFill>
    </fill>
    <fill>
      <patternFill patternType="lightDown">
        <fgColor theme="0" tint="-0.24994659260841701"/>
        <bgColor theme="1"/>
      </patternFill>
    </fill>
    <fill>
      <patternFill patternType="lightDown">
        <fgColor auto="1"/>
        <bgColor theme="1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0" fillId="0" borderId="0" xfId="0" applyProtection="1"/>
    <xf numFmtId="0" fontId="0" fillId="4" borderId="0" xfId="0" applyFill="1"/>
    <xf numFmtId="0" fontId="0" fillId="5" borderId="4" xfId="0" applyFill="1" applyBorder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6" borderId="0" xfId="0" applyFill="1" applyProtection="1"/>
    <xf numFmtId="0" fontId="2" fillId="6" borderId="0" xfId="0" applyFont="1" applyFill="1" applyAlignment="1" applyProtection="1"/>
    <xf numFmtId="0" fontId="0" fillId="6" borderId="0" xfId="0" applyFill="1" applyAlignment="1" applyProtection="1"/>
    <xf numFmtId="0" fontId="0" fillId="7" borderId="0" xfId="0" applyFill="1" applyBorder="1"/>
    <xf numFmtId="0" fontId="2" fillId="0" borderId="0" xfId="0" applyFont="1" applyBorder="1"/>
    <xf numFmtId="0" fontId="0" fillId="7" borderId="17" xfId="0" applyFill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7" borderId="4" xfId="0" applyFill="1" applyBorder="1"/>
    <xf numFmtId="0" fontId="0" fillId="7" borderId="5" xfId="0" applyFill="1" applyBorder="1"/>
    <xf numFmtId="0" fontId="0" fillId="7" borderId="18" xfId="0" applyFill="1" applyBorder="1"/>
    <xf numFmtId="0" fontId="0" fillId="7" borderId="15" xfId="0" applyFill="1" applyBorder="1"/>
    <xf numFmtId="0" fontId="0" fillId="7" borderId="19" xfId="0" applyFill="1" applyBorder="1"/>
    <xf numFmtId="0" fontId="2" fillId="4" borderId="4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0" fillId="7" borderId="5" xfId="0" applyNumberFormat="1" applyFill="1" applyBorder="1"/>
    <xf numFmtId="166" fontId="0" fillId="7" borderId="0" xfId="0" applyNumberForma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2" fillId="4" borderId="0" xfId="0" applyFont="1" applyFill="1" applyBorder="1" applyAlignment="1">
      <alignment horizontal="left" wrapText="1"/>
    </xf>
    <xf numFmtId="0" fontId="2" fillId="8" borderId="2" xfId="0" applyFont="1" applyFill="1" applyBorder="1" applyAlignment="1">
      <alignment horizontal="center"/>
    </xf>
    <xf numFmtId="0" fontId="0" fillId="10" borderId="0" xfId="0" applyFill="1" applyBorder="1"/>
    <xf numFmtId="0" fontId="0" fillId="0" borderId="0" xfId="0" applyBorder="1" applyProtection="1">
      <protection locked="0"/>
    </xf>
    <xf numFmtId="0" fontId="0" fillId="5" borderId="0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5" borderId="5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5" borderId="4" xfId="0" applyFill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5" borderId="5" xfId="0" applyNumberFormat="1" applyFill="1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44" fontId="0" fillId="0" borderId="4" xfId="2" applyFont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44" fontId="0" fillId="5" borderId="4" xfId="2" applyFont="1" applyFill="1" applyBorder="1" applyProtection="1">
      <protection locked="0"/>
    </xf>
    <xf numFmtId="44" fontId="0" fillId="0" borderId="0" xfId="2" applyFont="1" applyBorder="1" applyProtection="1">
      <protection locked="0"/>
    </xf>
    <xf numFmtId="44" fontId="0" fillId="5" borderId="0" xfId="2" applyFont="1" applyFill="1" applyBorder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0" fillId="11" borderId="4" xfId="0" applyFill="1" applyBorder="1"/>
    <xf numFmtId="166" fontId="0" fillId="9" borderId="14" xfId="0" applyNumberFormat="1" applyFill="1" applyBorder="1"/>
    <xf numFmtId="166" fontId="0" fillId="12" borderId="0" xfId="0" applyNumberFormat="1" applyFill="1" applyBorder="1"/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4" fontId="0" fillId="7" borderId="5" xfId="2" applyFont="1" applyFill="1" applyBorder="1"/>
    <xf numFmtId="0" fontId="2" fillId="8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7" fontId="0" fillId="0" borderId="0" xfId="0" applyNumberFormat="1"/>
    <xf numFmtId="49" fontId="0" fillId="0" borderId="0" xfId="0" applyNumberFormat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7" borderId="20" xfId="0" applyFill="1" applyBorder="1"/>
    <xf numFmtId="44" fontId="0" fillId="0" borderId="0" xfId="2" applyFont="1"/>
    <xf numFmtId="0" fontId="2" fillId="8" borderId="0" xfId="0" applyFont="1" applyFill="1" applyBorder="1" applyAlignment="1">
      <alignment horizontal="center"/>
    </xf>
    <xf numFmtId="166" fontId="0" fillId="9" borderId="0" xfId="0" applyNumberFormat="1" applyFill="1" applyBorder="1"/>
    <xf numFmtId="0" fontId="0" fillId="9" borderId="5" xfId="2" applyNumberFormat="1" applyFont="1" applyFill="1" applyBorder="1" applyProtection="1"/>
    <xf numFmtId="44" fontId="0" fillId="9" borderId="5" xfId="2" applyFont="1" applyFill="1" applyBorder="1" applyProtection="1"/>
    <xf numFmtId="166" fontId="0" fillId="9" borderId="0" xfId="0" applyNumberFormat="1" applyFill="1" applyBorder="1"/>
    <xf numFmtId="0" fontId="2" fillId="8" borderId="0" xfId="0" applyFont="1" applyFill="1" applyBorder="1" applyAlignment="1">
      <alignment horizont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4" borderId="0" xfId="0" applyFont="1" applyFill="1" applyBorder="1" applyAlignment="1">
      <alignment horizontal="left" vertical="top"/>
    </xf>
    <xf numFmtId="1" fontId="0" fillId="0" borderId="0" xfId="0" applyNumberFormat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0" fontId="0" fillId="0" borderId="5" xfId="0" applyBorder="1"/>
    <xf numFmtId="0" fontId="5" fillId="0" borderId="22" xfId="0" applyFont="1" applyFill="1" applyBorder="1" applyProtection="1">
      <protection locked="0"/>
    </xf>
    <xf numFmtId="0" fontId="5" fillId="0" borderId="23" xfId="0" applyFont="1" applyFill="1" applyBorder="1" applyProtection="1">
      <protection locked="0"/>
    </xf>
    <xf numFmtId="0" fontId="5" fillId="0" borderId="24" xfId="0" applyFont="1" applyFill="1" applyBorder="1" applyProtection="1">
      <protection locked="0"/>
    </xf>
    <xf numFmtId="164" fontId="5" fillId="0" borderId="24" xfId="0" applyNumberFormat="1" applyFont="1" applyFill="1" applyBorder="1" applyProtection="1">
      <protection locked="0"/>
    </xf>
    <xf numFmtId="164" fontId="5" fillId="0" borderId="23" xfId="0" applyNumberFormat="1" applyFont="1" applyFill="1" applyBorder="1" applyProtection="1">
      <protection locked="0"/>
    </xf>
    <xf numFmtId="0" fontId="5" fillId="0" borderId="23" xfId="0" applyFont="1" applyFill="1" applyBorder="1" applyAlignment="1" applyProtection="1">
      <alignment wrapText="1"/>
      <protection locked="0"/>
    </xf>
    <xf numFmtId="0" fontId="5" fillId="0" borderId="25" xfId="0" applyFont="1" applyFill="1" applyBorder="1" applyProtection="1">
      <protection locked="0"/>
    </xf>
    <xf numFmtId="44" fontId="5" fillId="0" borderId="23" xfId="2" applyFont="1" applyFill="1" applyBorder="1" applyProtection="1">
      <protection locked="0"/>
    </xf>
    <xf numFmtId="0" fontId="5" fillId="0" borderId="26" xfId="0" applyFont="1" applyFill="1" applyBorder="1" applyProtection="1">
      <protection locked="0"/>
    </xf>
    <xf numFmtId="0" fontId="4" fillId="0" borderId="21" xfId="0" applyFont="1" applyFill="1" applyBorder="1"/>
    <xf numFmtId="0" fontId="0" fillId="0" borderId="14" xfId="0" applyFill="1" applyBorder="1" applyProtection="1">
      <protection locked="0"/>
    </xf>
    <xf numFmtId="164" fontId="0" fillId="0" borderId="14" xfId="0" applyNumberFormat="1" applyFill="1" applyBorder="1" applyProtection="1">
      <protection locked="0"/>
    </xf>
    <xf numFmtId="0" fontId="0" fillId="9" borderId="14" xfId="0" applyFill="1" applyBorder="1"/>
    <xf numFmtId="44" fontId="0" fillId="0" borderId="14" xfId="2" applyFont="1" applyFill="1" applyBorder="1" applyProtection="1">
      <protection locked="0"/>
    </xf>
    <xf numFmtId="44" fontId="0" fillId="9" borderId="14" xfId="2" applyFont="1" applyFill="1" applyBorder="1"/>
    <xf numFmtId="0" fontId="0" fillId="0" borderId="27" xfId="0" applyFill="1" applyBorder="1" applyProtection="1">
      <protection locked="0"/>
    </xf>
    <xf numFmtId="166" fontId="0" fillId="9" borderId="27" xfId="0" applyNumberFormat="1" applyFill="1" applyBorder="1"/>
    <xf numFmtId="164" fontId="0" fillId="0" borderId="27" xfId="0" applyNumberFormat="1" applyFill="1" applyBorder="1" applyProtection="1">
      <protection locked="0"/>
    </xf>
    <xf numFmtId="0" fontId="0" fillId="9" borderId="27" xfId="0" applyFill="1" applyBorder="1"/>
    <xf numFmtId="44" fontId="0" fillId="0" borderId="27" xfId="2" applyFont="1" applyFill="1" applyBorder="1" applyProtection="1">
      <protection locked="0"/>
    </xf>
    <xf numFmtId="44" fontId="0" fillId="9" borderId="27" xfId="2" applyFont="1" applyFill="1" applyBorder="1"/>
    <xf numFmtId="166" fontId="0" fillId="9" borderId="23" xfId="0" applyNumberFormat="1" applyFill="1" applyBorder="1"/>
    <xf numFmtId="0" fontId="0" fillId="9" borderId="23" xfId="0" applyFill="1" applyBorder="1"/>
    <xf numFmtId="44" fontId="0" fillId="9" borderId="23" xfId="2" applyFont="1" applyFill="1" applyBorder="1"/>
    <xf numFmtId="1" fontId="5" fillId="0" borderId="23" xfId="0" applyNumberFormat="1" applyFont="1" applyFill="1" applyBorder="1" applyProtection="1">
      <protection locked="0"/>
    </xf>
    <xf numFmtId="1" fontId="0" fillId="0" borderId="27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0" fillId="7" borderId="4" xfId="0" applyNumberFormat="1" applyFill="1" applyBorder="1"/>
    <xf numFmtId="1" fontId="0" fillId="7" borderId="0" xfId="0" applyNumberFormat="1" applyFill="1" applyBorder="1"/>
    <xf numFmtId="0" fontId="0" fillId="0" borderId="0" xfId="0" applyAlignment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4" fillId="6" borderId="0" xfId="0" applyFont="1" applyFill="1" applyAlignment="1" applyProtection="1">
      <alignment horizontal="center"/>
    </xf>
    <xf numFmtId="10" fontId="0" fillId="0" borderId="0" xfId="1" applyNumberFormat="1" applyFont="1" applyFill="1" applyBorder="1" applyAlignment="1" applyProtection="1">
      <alignment horizontal="center"/>
      <protection locked="0"/>
    </xf>
    <xf numFmtId="10" fontId="0" fillId="0" borderId="10" xfId="1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protection locked="0"/>
    </xf>
    <xf numFmtId="0" fontId="2" fillId="2" borderId="0" xfId="0" applyFont="1" applyFill="1" applyBorder="1" applyAlignment="1" applyProtection="1"/>
    <xf numFmtId="165" fontId="0" fillId="0" borderId="0" xfId="0" applyNumberFormat="1" applyFill="1" applyBorder="1" applyAlignment="1" applyProtection="1">
      <protection locked="0"/>
    </xf>
    <xf numFmtId="165" fontId="0" fillId="0" borderId="10" xfId="0" applyNumberFormat="1" applyFill="1" applyBorder="1" applyAlignment="1" applyProtection="1">
      <protection locked="0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/>
    <xf numFmtId="0" fontId="0" fillId="0" borderId="10" xfId="0" applyFill="1" applyBorder="1" applyAlignment="1" applyProtection="1"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165" fontId="0" fillId="0" borderId="0" xfId="0" applyNumberFormat="1" applyFill="1" applyBorder="1" applyAlignment="1" applyProtection="1">
      <alignment horizontal="left"/>
      <protection locked="0"/>
    </xf>
    <xf numFmtId="165" fontId="0" fillId="0" borderId="10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2" fillId="8" borderId="4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13" borderId="0" xfId="0" applyFont="1" applyFill="1" applyBorder="1" applyAlignment="1" applyProtection="1">
      <alignment horizontal="center" wrapText="1"/>
      <protection locked="0"/>
    </xf>
    <xf numFmtId="0" fontId="2" fillId="13" borderId="5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25"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darkGrid"/>
      </fill>
    </dxf>
    <dxf>
      <fill>
        <patternFill>
          <bgColor theme="1"/>
        </patternFill>
      </fill>
    </dxf>
    <dxf>
      <fill>
        <patternFill patternType="darkGrid"/>
      </fill>
    </dxf>
    <dxf>
      <fill>
        <patternFill>
          <bgColor theme="1"/>
        </patternFill>
      </fill>
    </dxf>
    <dxf>
      <fill>
        <patternFill patternType="darkGrid"/>
      </fill>
    </dxf>
    <dxf>
      <fill>
        <patternFill>
          <bgColor theme="1"/>
        </patternFill>
      </fill>
    </dxf>
    <dxf>
      <fill>
        <patternFill patternType="darkGrid"/>
      </fill>
    </dxf>
    <dxf>
      <fill>
        <patternFill>
          <bgColor theme="1"/>
        </patternFill>
      </fill>
    </dxf>
    <dxf>
      <fill>
        <patternFill patternType="darkGrid"/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 patternType="darkGrid"/>
      </fill>
    </dxf>
    <dxf>
      <fill>
        <patternFill patternType="darkGrid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28</xdr:col>
      <xdr:colOff>123825</xdr:colOff>
      <xdr:row>3</xdr:row>
      <xdr:rowOff>190499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0"/>
          <a:ext cx="1495425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28575</xdr:rowOff>
    </xdr:from>
    <xdr:to>
      <xdr:col>9</xdr:col>
      <xdr:colOff>7393</xdr:colOff>
      <xdr:row>3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8696" b="100000" l="3125" r="9718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28575"/>
          <a:ext cx="2026693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51"/>
  <sheetViews>
    <sheetView workbookViewId="0">
      <pane ySplit="1" topLeftCell="A2" activePane="bottomLeft" state="frozen"/>
      <selection pane="bottomLeft" activeCell="A41" sqref="A41"/>
    </sheetView>
  </sheetViews>
  <sheetFormatPr defaultRowHeight="15" x14ac:dyDescent="0.25"/>
  <cols>
    <col min="1" max="1" width="28.28515625" style="1" customWidth="1"/>
    <col min="2" max="2" width="67.7109375" style="1" bestFit="1" customWidth="1"/>
    <col min="3" max="3" width="37.42578125" bestFit="1" customWidth="1"/>
    <col min="4" max="4" width="88.85546875" bestFit="1" customWidth="1"/>
  </cols>
  <sheetData>
    <row r="1" spans="1:4" s="1" customFormat="1" x14ac:dyDescent="0.25">
      <c r="A1" s="112" t="s">
        <v>141</v>
      </c>
      <c r="B1" s="112"/>
      <c r="C1" s="112" t="s">
        <v>140</v>
      </c>
      <c r="D1" s="112"/>
    </row>
    <row r="2" spans="1:4" x14ac:dyDescent="0.25">
      <c r="A2" s="36" t="s">
        <v>162</v>
      </c>
      <c r="B2" s="1" t="s">
        <v>163</v>
      </c>
      <c r="C2" s="36" t="s">
        <v>56</v>
      </c>
      <c r="D2" t="s">
        <v>113</v>
      </c>
    </row>
    <row r="3" spans="1:4" x14ac:dyDescent="0.25">
      <c r="A3" s="36" t="s">
        <v>164</v>
      </c>
      <c r="B3" s="1" t="s">
        <v>165</v>
      </c>
      <c r="C3" s="36" t="s">
        <v>42</v>
      </c>
      <c r="D3" t="s">
        <v>114</v>
      </c>
    </row>
    <row r="4" spans="1:4" x14ac:dyDescent="0.25">
      <c r="A4" s="36" t="s">
        <v>5</v>
      </c>
      <c r="B4" s="1" t="s">
        <v>166</v>
      </c>
      <c r="C4" s="36" t="s">
        <v>43</v>
      </c>
      <c r="D4" t="s">
        <v>115</v>
      </c>
    </row>
    <row r="5" spans="1:4" x14ac:dyDescent="0.25">
      <c r="A5" s="36" t="s">
        <v>7</v>
      </c>
      <c r="B5" s="1" t="s">
        <v>167</v>
      </c>
      <c r="C5" s="36" t="s">
        <v>44</v>
      </c>
      <c r="D5" s="1" t="s">
        <v>161</v>
      </c>
    </row>
    <row r="6" spans="1:4" x14ac:dyDescent="0.25">
      <c r="A6" s="36" t="s">
        <v>168</v>
      </c>
      <c r="B6" s="1" t="s">
        <v>169</v>
      </c>
      <c r="C6" s="36" t="s">
        <v>92</v>
      </c>
      <c r="D6" t="s">
        <v>116</v>
      </c>
    </row>
    <row r="7" spans="1:4" x14ac:dyDescent="0.25">
      <c r="A7" s="36" t="s">
        <v>14</v>
      </c>
      <c r="B7" s="1" t="s">
        <v>170</v>
      </c>
      <c r="C7" s="36" t="s">
        <v>60</v>
      </c>
      <c r="D7" t="s">
        <v>117</v>
      </c>
    </row>
    <row r="8" spans="1:4" x14ac:dyDescent="0.25">
      <c r="A8" s="36" t="s">
        <v>15</v>
      </c>
      <c r="B8" s="1" t="s">
        <v>171</v>
      </c>
      <c r="C8" s="36" t="s">
        <v>221</v>
      </c>
      <c r="D8" s="1" t="s">
        <v>223</v>
      </c>
    </row>
    <row r="9" spans="1:4" x14ac:dyDescent="0.25">
      <c r="A9" s="36" t="s">
        <v>172</v>
      </c>
      <c r="B9" s="1" t="s">
        <v>173</v>
      </c>
      <c r="C9" s="36" t="s">
        <v>55</v>
      </c>
      <c r="D9" t="s">
        <v>120</v>
      </c>
    </row>
    <row r="10" spans="1:4" x14ac:dyDescent="0.25">
      <c r="A10" s="36" t="s">
        <v>174</v>
      </c>
      <c r="B10" s="1" t="s">
        <v>190</v>
      </c>
      <c r="C10" s="36" t="s">
        <v>57</v>
      </c>
      <c r="D10" t="s">
        <v>121</v>
      </c>
    </row>
    <row r="11" spans="1:4" x14ac:dyDescent="0.25">
      <c r="A11" s="36" t="s">
        <v>175</v>
      </c>
      <c r="B11" s="1" t="s">
        <v>176</v>
      </c>
      <c r="C11" s="36" t="s">
        <v>58</v>
      </c>
      <c r="D11" t="s">
        <v>122</v>
      </c>
    </row>
    <row r="12" spans="1:4" x14ac:dyDescent="0.25">
      <c r="A12" s="36" t="s">
        <v>177</v>
      </c>
      <c r="B12" s="1" t="s">
        <v>191</v>
      </c>
      <c r="C12" s="36" t="s">
        <v>59</v>
      </c>
      <c r="D12" t="s">
        <v>127</v>
      </c>
    </row>
    <row r="13" spans="1:4" x14ac:dyDescent="0.25">
      <c r="A13" s="36" t="s">
        <v>179</v>
      </c>
      <c r="B13" s="1" t="s">
        <v>178</v>
      </c>
      <c r="C13" s="36" t="s">
        <v>63</v>
      </c>
      <c r="D13" t="s">
        <v>129</v>
      </c>
    </row>
    <row r="14" spans="1:4" x14ac:dyDescent="0.25">
      <c r="A14" s="36" t="s">
        <v>41</v>
      </c>
      <c r="B14" s="1" t="s">
        <v>180</v>
      </c>
      <c r="C14" s="36" t="s">
        <v>61</v>
      </c>
      <c r="D14" t="s">
        <v>123</v>
      </c>
    </row>
    <row r="15" spans="1:4" x14ac:dyDescent="0.25">
      <c r="A15" s="36" t="s">
        <v>104</v>
      </c>
      <c r="B15" s="1" t="s">
        <v>181</v>
      </c>
      <c r="C15" s="36" t="s">
        <v>71</v>
      </c>
      <c r="D15" t="s">
        <v>124</v>
      </c>
    </row>
    <row r="16" spans="1:4" x14ac:dyDescent="0.25">
      <c r="A16" s="36" t="s">
        <v>182</v>
      </c>
      <c r="B16" s="1" t="s">
        <v>183</v>
      </c>
      <c r="C16" s="36" t="s">
        <v>55</v>
      </c>
      <c r="D16" t="s">
        <v>118</v>
      </c>
    </row>
    <row r="17" spans="1:4" x14ac:dyDescent="0.25">
      <c r="A17" s="36" t="s">
        <v>184</v>
      </c>
      <c r="B17" s="1" t="s">
        <v>199</v>
      </c>
      <c r="C17" s="36" t="s">
        <v>57</v>
      </c>
      <c r="D17" t="s">
        <v>119</v>
      </c>
    </row>
    <row r="18" spans="1:4" x14ac:dyDescent="0.25">
      <c r="A18" s="36" t="s">
        <v>185</v>
      </c>
      <c r="B18" s="1" t="s">
        <v>200</v>
      </c>
      <c r="C18" s="36" t="s">
        <v>58</v>
      </c>
      <c r="D18" t="s">
        <v>125</v>
      </c>
    </row>
    <row r="19" spans="1:4" x14ac:dyDescent="0.25">
      <c r="A19" s="36" t="s">
        <v>33</v>
      </c>
      <c r="B19" s="1" t="s">
        <v>186</v>
      </c>
      <c r="C19" s="36" t="s">
        <v>59</v>
      </c>
      <c r="D19" t="s">
        <v>126</v>
      </c>
    </row>
    <row r="20" spans="1:4" x14ac:dyDescent="0.25">
      <c r="A20" s="36" t="s">
        <v>36</v>
      </c>
      <c r="B20" s="1" t="s">
        <v>187</v>
      </c>
      <c r="C20" s="36" t="s">
        <v>63</v>
      </c>
      <c r="D20" t="s">
        <v>128</v>
      </c>
    </row>
    <row r="21" spans="1:4" x14ac:dyDescent="0.25">
      <c r="A21" s="36" t="s">
        <v>188</v>
      </c>
      <c r="B21" s="1" t="s">
        <v>189</v>
      </c>
      <c r="C21" s="36" t="s">
        <v>61</v>
      </c>
      <c r="D21" t="s">
        <v>130</v>
      </c>
    </row>
    <row r="22" spans="1:4" x14ac:dyDescent="0.25">
      <c r="A22" s="36"/>
      <c r="C22" s="36" t="s">
        <v>217</v>
      </c>
      <c r="D22" s="1" t="s">
        <v>218</v>
      </c>
    </row>
    <row r="23" spans="1:4" x14ac:dyDescent="0.25">
      <c r="A23" s="36"/>
      <c r="C23" s="36" t="s">
        <v>67</v>
      </c>
      <c r="D23" t="s">
        <v>131</v>
      </c>
    </row>
    <row r="24" spans="1:4" x14ac:dyDescent="0.25">
      <c r="A24" s="36"/>
      <c r="C24" s="36" t="s">
        <v>68</v>
      </c>
      <c r="D24" t="s">
        <v>132</v>
      </c>
    </row>
    <row r="25" spans="1:4" x14ac:dyDescent="0.25">
      <c r="A25" s="36"/>
      <c r="C25" s="36" t="s">
        <v>108</v>
      </c>
      <c r="D25" t="s">
        <v>133</v>
      </c>
    </row>
    <row r="26" spans="1:4" x14ac:dyDescent="0.25">
      <c r="A26" s="36"/>
      <c r="C26" s="36" t="s">
        <v>109</v>
      </c>
      <c r="D26" s="1" t="s">
        <v>134</v>
      </c>
    </row>
    <row r="27" spans="1:4" x14ac:dyDescent="0.25">
      <c r="A27" s="36"/>
      <c r="C27" s="36" t="s">
        <v>69</v>
      </c>
      <c r="D27" t="s">
        <v>135</v>
      </c>
    </row>
    <row r="28" spans="1:4" x14ac:dyDescent="0.25">
      <c r="A28" s="36"/>
      <c r="C28" s="36" t="s">
        <v>73</v>
      </c>
      <c r="D28" t="s">
        <v>136</v>
      </c>
    </row>
    <row r="29" spans="1:4" x14ac:dyDescent="0.25">
      <c r="A29" s="36"/>
      <c r="C29" s="36" t="s">
        <v>94</v>
      </c>
      <c r="D29" t="s">
        <v>137</v>
      </c>
    </row>
    <row r="30" spans="1:4" x14ac:dyDescent="0.25">
      <c r="A30" s="36"/>
      <c r="C30" s="36" t="s">
        <v>99</v>
      </c>
      <c r="D30" t="s">
        <v>138</v>
      </c>
    </row>
    <row r="31" spans="1:4" x14ac:dyDescent="0.25">
      <c r="A31" s="36"/>
      <c r="C31" s="36" t="s">
        <v>64</v>
      </c>
      <c r="D31" t="s">
        <v>139</v>
      </c>
    </row>
    <row r="32" spans="1:4" x14ac:dyDescent="0.25">
      <c r="A32" s="36"/>
      <c r="C32" s="36" t="s">
        <v>93</v>
      </c>
      <c r="D32" t="s">
        <v>142</v>
      </c>
    </row>
    <row r="33" spans="1:4" x14ac:dyDescent="0.25">
      <c r="A33" s="36"/>
      <c r="C33" s="36" t="s">
        <v>65</v>
      </c>
      <c r="D33" t="s">
        <v>143</v>
      </c>
    </row>
    <row r="34" spans="1:4" x14ac:dyDescent="0.25">
      <c r="A34" s="36"/>
      <c r="C34" s="79" t="s">
        <v>220</v>
      </c>
      <c r="D34" s="1" t="s">
        <v>222</v>
      </c>
    </row>
    <row r="35" spans="1:4" x14ac:dyDescent="0.25">
      <c r="A35" s="36"/>
      <c r="C35" s="36" t="s">
        <v>100</v>
      </c>
      <c r="D35" t="s">
        <v>144</v>
      </c>
    </row>
    <row r="36" spans="1:4" x14ac:dyDescent="0.25">
      <c r="A36" s="36"/>
      <c r="C36" s="36" t="s">
        <v>75</v>
      </c>
      <c r="D36" t="s">
        <v>145</v>
      </c>
    </row>
    <row r="37" spans="1:4" x14ac:dyDescent="0.25">
      <c r="A37" s="36"/>
      <c r="C37" s="36" t="s">
        <v>95</v>
      </c>
      <c r="D37" t="s">
        <v>146</v>
      </c>
    </row>
    <row r="38" spans="1:4" x14ac:dyDescent="0.25">
      <c r="A38" s="36"/>
      <c r="C38" s="36" t="s">
        <v>96</v>
      </c>
      <c r="D38" s="1" t="s">
        <v>147</v>
      </c>
    </row>
    <row r="39" spans="1:4" x14ac:dyDescent="0.25">
      <c r="A39" s="36"/>
      <c r="C39" s="36" t="s">
        <v>76</v>
      </c>
      <c r="D39" t="s">
        <v>148</v>
      </c>
    </row>
    <row r="40" spans="1:4" x14ac:dyDescent="0.25">
      <c r="A40" s="36"/>
      <c r="C40" s="36" t="s">
        <v>77</v>
      </c>
      <c r="D40" s="1" t="s">
        <v>149</v>
      </c>
    </row>
    <row r="41" spans="1:4" x14ac:dyDescent="0.25">
      <c r="A41" s="36"/>
      <c r="C41" s="36" t="s">
        <v>78</v>
      </c>
      <c r="D41" s="1" t="s">
        <v>150</v>
      </c>
    </row>
    <row r="42" spans="1:4" x14ac:dyDescent="0.25">
      <c r="A42" s="36"/>
      <c r="C42" s="36" t="s">
        <v>79</v>
      </c>
      <c r="D42" s="1" t="s">
        <v>151</v>
      </c>
    </row>
    <row r="43" spans="1:4" x14ac:dyDescent="0.25">
      <c r="A43" s="36"/>
      <c r="C43" s="36" t="s">
        <v>80</v>
      </c>
      <c r="D43" s="1" t="s">
        <v>152</v>
      </c>
    </row>
    <row r="44" spans="1:4" x14ac:dyDescent="0.25">
      <c r="A44" s="36"/>
      <c r="C44" s="36" t="s">
        <v>106</v>
      </c>
      <c r="D44" s="1" t="s">
        <v>153</v>
      </c>
    </row>
    <row r="45" spans="1:4" x14ac:dyDescent="0.25">
      <c r="A45" s="36"/>
      <c r="C45" s="36" t="s">
        <v>107</v>
      </c>
      <c r="D45" s="1" t="s">
        <v>154</v>
      </c>
    </row>
    <row r="46" spans="1:4" x14ac:dyDescent="0.25">
      <c r="A46" s="36"/>
      <c r="C46" s="36" t="s">
        <v>74</v>
      </c>
      <c r="D46" t="s">
        <v>155</v>
      </c>
    </row>
    <row r="47" spans="1:4" x14ac:dyDescent="0.25">
      <c r="A47" s="36"/>
      <c r="C47" s="36" t="s">
        <v>82</v>
      </c>
      <c r="D47" t="s">
        <v>156</v>
      </c>
    </row>
    <row r="48" spans="1:4" x14ac:dyDescent="0.25">
      <c r="A48" s="36"/>
      <c r="C48" s="36" t="s">
        <v>86</v>
      </c>
      <c r="D48" t="s">
        <v>158</v>
      </c>
    </row>
    <row r="49" spans="3:4" x14ac:dyDescent="0.25">
      <c r="C49" s="36" t="s">
        <v>84</v>
      </c>
      <c r="D49" t="s">
        <v>159</v>
      </c>
    </row>
    <row r="50" spans="3:4" x14ac:dyDescent="0.25">
      <c r="C50" s="36" t="s">
        <v>83</v>
      </c>
      <c r="D50" t="s">
        <v>212</v>
      </c>
    </row>
    <row r="51" spans="3:4" x14ac:dyDescent="0.25">
      <c r="C51" s="36" t="s">
        <v>97</v>
      </c>
      <c r="D51" t="s">
        <v>160</v>
      </c>
    </row>
  </sheetData>
  <mergeCells count="2">
    <mergeCell ref="C1:D1"/>
    <mergeCell ref="A1:B1"/>
  </mergeCells>
  <pageMargins left="0.25" right="0.25" top="0.75" bottom="0.75" header="0.3" footer="0.3"/>
  <pageSetup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L87"/>
  <sheetViews>
    <sheetView tabSelected="1" workbookViewId="0">
      <selection activeCell="F7" sqref="F7:AC7"/>
    </sheetView>
  </sheetViews>
  <sheetFormatPr defaultRowHeight="15" x14ac:dyDescent="0.25"/>
  <cols>
    <col min="1" max="29" width="3.42578125" style="6" customWidth="1"/>
    <col min="30" max="64" width="9.140625" style="12"/>
    <col min="65" max="16384" width="9.140625" style="6"/>
  </cols>
  <sheetData>
    <row r="1" spans="1:30" s="12" customFormat="1" x14ac:dyDescent="0.25"/>
    <row r="2" spans="1:30" s="12" customFormat="1" x14ac:dyDescent="0.25"/>
    <row r="3" spans="1:30" s="12" customFormat="1" x14ac:dyDescent="0.25"/>
    <row r="4" spans="1:30" s="12" customFormat="1" ht="15.75" thickBot="1" x14ac:dyDescent="0.3"/>
    <row r="5" spans="1:30" x14ac:dyDescent="0.25">
      <c r="A5" s="142" t="s">
        <v>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4"/>
      <c r="AD5" s="13"/>
    </row>
    <row r="6" spans="1:30" x14ac:dyDescent="0.25">
      <c r="A6" s="145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7"/>
      <c r="AD6" s="13"/>
    </row>
    <row r="7" spans="1:30" ht="22.5" customHeight="1" x14ac:dyDescent="0.25">
      <c r="A7" s="122" t="s">
        <v>2</v>
      </c>
      <c r="B7" s="117"/>
      <c r="C7" s="117"/>
      <c r="D7" s="117"/>
      <c r="E7" s="117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36"/>
    </row>
    <row r="8" spans="1:30" ht="22.5" customHeight="1" x14ac:dyDescent="0.25">
      <c r="A8" s="122" t="s">
        <v>3</v>
      </c>
      <c r="B8" s="117"/>
      <c r="C8" s="117"/>
      <c r="D8" s="117"/>
      <c r="E8" s="117"/>
      <c r="F8" s="117"/>
      <c r="G8" s="117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36"/>
    </row>
    <row r="9" spans="1:30" ht="22.5" customHeight="1" x14ac:dyDescent="0.25">
      <c r="A9" s="122" t="s">
        <v>5</v>
      </c>
      <c r="B9" s="117"/>
      <c r="C9" s="117"/>
      <c r="D9" s="117"/>
      <c r="E9" s="117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17" t="s">
        <v>9</v>
      </c>
      <c r="Q9" s="117"/>
      <c r="R9" s="117"/>
      <c r="S9" s="117"/>
      <c r="T9" s="124"/>
      <c r="U9" s="124"/>
      <c r="V9" s="124"/>
      <c r="W9" s="124"/>
      <c r="X9" s="124"/>
      <c r="Y9" s="124"/>
      <c r="Z9" s="124"/>
      <c r="AA9" s="124"/>
      <c r="AB9" s="124"/>
      <c r="AC9" s="136"/>
    </row>
    <row r="10" spans="1:30" ht="22.5" customHeight="1" x14ac:dyDescent="0.25">
      <c r="A10" s="122" t="s">
        <v>6</v>
      </c>
      <c r="B10" s="117"/>
      <c r="C10" s="117"/>
      <c r="D10" s="117"/>
      <c r="E10" s="117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17" t="s">
        <v>7</v>
      </c>
      <c r="Q10" s="117"/>
      <c r="R10" s="117"/>
      <c r="S10" s="117"/>
      <c r="T10" s="124"/>
      <c r="U10" s="124"/>
      <c r="V10" s="124"/>
      <c r="W10" s="124"/>
      <c r="X10" s="124"/>
      <c r="Y10" s="124"/>
      <c r="Z10" s="124"/>
      <c r="AA10" s="124"/>
      <c r="AB10" s="124"/>
      <c r="AC10" s="136"/>
    </row>
    <row r="11" spans="1:30" ht="22.5" customHeight="1" x14ac:dyDescent="0.25">
      <c r="A11" s="122" t="s">
        <v>8</v>
      </c>
      <c r="B11" s="117"/>
      <c r="C11" s="117"/>
      <c r="D11" s="117"/>
      <c r="E11" s="117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17" t="s">
        <v>10</v>
      </c>
      <c r="Q11" s="117"/>
      <c r="R11" s="117"/>
      <c r="S11" s="117"/>
      <c r="T11" s="124"/>
      <c r="U11" s="124"/>
      <c r="V11" s="124"/>
      <c r="W11" s="124"/>
      <c r="X11" s="124"/>
      <c r="Y11" s="124"/>
      <c r="Z11" s="124"/>
      <c r="AA11" s="124"/>
      <c r="AB11" s="124"/>
      <c r="AC11" s="136"/>
    </row>
    <row r="12" spans="1:30" ht="22.5" customHeight="1" x14ac:dyDescent="0.25">
      <c r="A12" s="122" t="s">
        <v>11</v>
      </c>
      <c r="B12" s="117"/>
      <c r="C12" s="117"/>
      <c r="D12" s="117"/>
      <c r="E12" s="117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17" t="s">
        <v>12</v>
      </c>
      <c r="Q12" s="117"/>
      <c r="R12" s="117"/>
      <c r="S12" s="117"/>
      <c r="T12" s="117"/>
      <c r="U12" s="124"/>
      <c r="V12" s="124"/>
      <c r="W12" s="124"/>
      <c r="X12" s="124"/>
      <c r="Y12" s="124"/>
      <c r="Z12" s="124"/>
      <c r="AA12" s="124"/>
      <c r="AB12" s="124"/>
      <c r="AC12" s="136"/>
    </row>
    <row r="13" spans="1:30" ht="22.5" customHeight="1" x14ac:dyDescent="0.25">
      <c r="A13" s="134" t="s">
        <v>14</v>
      </c>
      <c r="B13" s="126"/>
      <c r="C13" s="126"/>
      <c r="D13" s="126"/>
      <c r="E13" s="126"/>
      <c r="F13" s="126"/>
      <c r="G13" s="126"/>
      <c r="H13" s="126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36"/>
    </row>
    <row r="14" spans="1:30" ht="22.5" customHeight="1" x14ac:dyDescent="0.25">
      <c r="A14" s="134" t="s">
        <v>0</v>
      </c>
      <c r="B14" s="126"/>
      <c r="C14" s="126"/>
      <c r="D14" s="126"/>
      <c r="E14" s="126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6" t="s">
        <v>13</v>
      </c>
      <c r="R14" s="126"/>
      <c r="S14" s="124"/>
      <c r="T14" s="124"/>
      <c r="U14" s="124"/>
      <c r="V14" s="124"/>
      <c r="W14" s="124"/>
      <c r="X14" s="126" t="s">
        <v>1</v>
      </c>
      <c r="Y14" s="126"/>
      <c r="Z14" s="140"/>
      <c r="AA14" s="140"/>
      <c r="AB14" s="140"/>
      <c r="AC14" s="141"/>
    </row>
    <row r="15" spans="1:30" ht="22.5" customHeight="1" x14ac:dyDescent="0.25">
      <c r="A15" s="134" t="s">
        <v>15</v>
      </c>
      <c r="B15" s="126"/>
      <c r="C15" s="126"/>
      <c r="D15" s="126"/>
      <c r="E15" s="126"/>
      <c r="F15" s="126"/>
      <c r="G15" s="126"/>
      <c r="H15" s="126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9"/>
    </row>
    <row r="16" spans="1:30" ht="22.5" customHeight="1" x14ac:dyDescent="0.25">
      <c r="A16" s="134" t="s">
        <v>0</v>
      </c>
      <c r="B16" s="126"/>
      <c r="C16" s="126"/>
      <c r="D16" s="126"/>
      <c r="E16" s="126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6" t="s">
        <v>13</v>
      </c>
      <c r="R16" s="126"/>
      <c r="S16" s="124"/>
      <c r="T16" s="124"/>
      <c r="U16" s="124"/>
      <c r="V16" s="124"/>
      <c r="W16" s="124"/>
      <c r="X16" s="126" t="s">
        <v>1</v>
      </c>
      <c r="Y16" s="126"/>
      <c r="Z16" s="140"/>
      <c r="AA16" s="140"/>
      <c r="AB16" s="140"/>
      <c r="AC16" s="141"/>
    </row>
    <row r="17" spans="1:30" ht="22.5" customHeight="1" x14ac:dyDescent="0.25">
      <c r="A17" s="122" t="s">
        <v>16</v>
      </c>
      <c r="B17" s="117"/>
      <c r="C17" s="117"/>
      <c r="D17" s="117"/>
      <c r="E17" s="117"/>
      <c r="F17" s="117"/>
      <c r="G17" s="117"/>
      <c r="H17" s="117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6" t="s">
        <v>17</v>
      </c>
      <c r="T17" s="126"/>
      <c r="U17" s="124"/>
      <c r="V17" s="124"/>
      <c r="W17" s="124"/>
      <c r="X17" s="124"/>
      <c r="Y17" s="124"/>
      <c r="Z17" s="124"/>
      <c r="AA17" s="124"/>
      <c r="AB17" s="124"/>
      <c r="AC17" s="136"/>
    </row>
    <row r="18" spans="1:30" ht="22.5" customHeight="1" x14ac:dyDescent="0.25">
      <c r="A18" s="137" t="s">
        <v>18</v>
      </c>
      <c r="B18" s="113"/>
      <c r="C18" s="113"/>
      <c r="D18" s="113"/>
      <c r="E18" s="113"/>
      <c r="F18" s="113"/>
      <c r="G18" s="113"/>
      <c r="H18" s="124"/>
      <c r="I18" s="124"/>
      <c r="J18" s="124"/>
      <c r="K18" s="124"/>
      <c r="L18" s="124"/>
      <c r="M18" s="113" t="s">
        <v>19</v>
      </c>
      <c r="N18" s="113"/>
      <c r="O18" s="113"/>
      <c r="P18" s="113"/>
      <c r="Q18" s="113"/>
      <c r="R18" s="113"/>
      <c r="S18" s="113"/>
      <c r="T18" s="113"/>
      <c r="U18" s="113"/>
      <c r="V18" s="124"/>
      <c r="W18" s="124"/>
      <c r="X18" s="124"/>
      <c r="Y18" s="124"/>
      <c r="Z18" s="124"/>
      <c r="AA18" s="124"/>
      <c r="AB18" s="124"/>
      <c r="AC18" s="136"/>
    </row>
    <row r="19" spans="1:30" ht="22.5" customHeight="1" x14ac:dyDescent="0.25">
      <c r="A19" s="122" t="s">
        <v>31</v>
      </c>
      <c r="B19" s="117"/>
      <c r="C19" s="117"/>
      <c r="D19" s="117"/>
      <c r="E19" s="117"/>
      <c r="F19" s="117"/>
      <c r="G19" s="124"/>
      <c r="H19" s="124"/>
      <c r="I19" s="124"/>
      <c r="J19" s="124"/>
      <c r="K19" s="124"/>
      <c r="L19" s="124"/>
      <c r="M19" s="113" t="s">
        <v>32</v>
      </c>
      <c r="N19" s="113"/>
      <c r="O19" s="113"/>
      <c r="P19" s="113"/>
      <c r="Q19" s="113"/>
      <c r="R19" s="113"/>
      <c r="S19" s="113"/>
      <c r="T19" s="124"/>
      <c r="U19" s="124"/>
      <c r="V19" s="124"/>
      <c r="W19" s="124"/>
      <c r="X19" s="124"/>
      <c r="Y19" s="124"/>
      <c r="Z19" s="124"/>
      <c r="AA19" s="124"/>
      <c r="AB19" s="124"/>
      <c r="AC19" s="136"/>
    </row>
    <row r="20" spans="1:30" ht="22.5" customHeight="1" x14ac:dyDescent="0.25">
      <c r="A20" s="122" t="s">
        <v>197</v>
      </c>
      <c r="B20" s="117"/>
      <c r="C20" s="117"/>
      <c r="D20" s="117"/>
      <c r="E20" s="117"/>
      <c r="F20" s="117"/>
      <c r="G20" s="117"/>
      <c r="H20" s="117"/>
      <c r="I20" s="117"/>
      <c r="J20" s="124"/>
      <c r="K20" s="124"/>
      <c r="L20" s="124"/>
      <c r="M20" s="124"/>
      <c r="N20" s="124"/>
      <c r="O20" s="124"/>
      <c r="P20" s="124"/>
      <c r="Q20" s="113" t="s">
        <v>41</v>
      </c>
      <c r="R20" s="113"/>
      <c r="S20" s="113"/>
      <c r="T20" s="113"/>
      <c r="U20" s="113"/>
      <c r="V20" s="113"/>
      <c r="W20" s="113"/>
      <c r="X20" s="113"/>
      <c r="Y20" s="113"/>
      <c r="Z20" s="124"/>
      <c r="AA20" s="124"/>
      <c r="AB20" s="124"/>
      <c r="AC20" s="136"/>
    </row>
    <row r="21" spans="1:30" ht="22.5" customHeight="1" x14ac:dyDescent="0.25">
      <c r="A21" s="129" t="s">
        <v>20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1"/>
      <c r="AD21" s="14"/>
    </row>
    <row r="22" spans="1:30" ht="22.5" customHeight="1" x14ac:dyDescent="0.25">
      <c r="A22" s="122" t="s">
        <v>104</v>
      </c>
      <c r="B22" s="117"/>
      <c r="C22" s="117"/>
      <c r="D22" s="117"/>
      <c r="E22" s="117"/>
      <c r="F22" s="117"/>
      <c r="G22" s="117"/>
      <c r="H22" s="117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32"/>
      <c r="U22" s="132"/>
      <c r="V22" s="132"/>
      <c r="W22" s="132"/>
      <c r="X22" s="132"/>
      <c r="Y22" s="132"/>
      <c r="Z22" s="132"/>
      <c r="AA22" s="132"/>
      <c r="AB22" s="132"/>
      <c r="AC22" s="133"/>
      <c r="AD22" s="14"/>
    </row>
    <row r="23" spans="1:30" ht="22.5" customHeight="1" x14ac:dyDescent="0.25">
      <c r="A23" s="134" t="s">
        <v>30</v>
      </c>
      <c r="B23" s="126"/>
      <c r="C23" s="126"/>
      <c r="D23" s="126"/>
      <c r="E23" s="126"/>
      <c r="F23" s="126"/>
      <c r="G23" s="126"/>
      <c r="H23" s="126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35"/>
    </row>
    <row r="24" spans="1:30" ht="22.5" customHeight="1" x14ac:dyDescent="0.25">
      <c r="A24" s="134" t="s">
        <v>0</v>
      </c>
      <c r="B24" s="126"/>
      <c r="C24" s="126"/>
      <c r="D24" s="126"/>
      <c r="E24" s="126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6" t="s">
        <v>13</v>
      </c>
      <c r="R24" s="126"/>
      <c r="S24" s="125"/>
      <c r="T24" s="125"/>
      <c r="U24" s="125"/>
      <c r="V24" s="125"/>
      <c r="W24" s="125"/>
      <c r="X24" s="126" t="s">
        <v>1</v>
      </c>
      <c r="Y24" s="126"/>
      <c r="Z24" s="127"/>
      <c r="AA24" s="127"/>
      <c r="AB24" s="127"/>
      <c r="AC24" s="128"/>
    </row>
    <row r="25" spans="1:30" ht="22.5" customHeight="1" x14ac:dyDescent="0.25">
      <c r="A25" s="122" t="s">
        <v>34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23"/>
      <c r="L25" s="123"/>
      <c r="M25" s="117" t="s">
        <v>35</v>
      </c>
      <c r="N25" s="117"/>
      <c r="O25" s="117"/>
      <c r="P25" s="117"/>
      <c r="Q25" s="117"/>
      <c r="R25" s="117"/>
      <c r="S25" s="117"/>
      <c r="T25" s="124"/>
      <c r="U25" s="124"/>
      <c r="V25" s="117" t="s">
        <v>33</v>
      </c>
      <c r="W25" s="117"/>
      <c r="X25" s="117"/>
      <c r="Y25" s="117"/>
      <c r="Z25" s="117"/>
      <c r="AA25" s="115"/>
      <c r="AB25" s="115"/>
      <c r="AC25" s="116"/>
    </row>
    <row r="26" spans="1:30" ht="22.5" customHeight="1" thickBot="1" x14ac:dyDescent="0.3">
      <c r="A26" s="118" t="s">
        <v>36</v>
      </c>
      <c r="B26" s="119"/>
      <c r="C26" s="119"/>
      <c r="D26" s="119"/>
      <c r="E26" s="119"/>
      <c r="F26" s="119"/>
      <c r="G26" s="119"/>
      <c r="H26" s="119"/>
      <c r="I26" s="120"/>
      <c r="J26" s="120"/>
      <c r="K26" s="119" t="s">
        <v>37</v>
      </c>
      <c r="L26" s="119"/>
      <c r="M26" s="119"/>
      <c r="N26" s="119"/>
      <c r="O26" s="119"/>
      <c r="P26" s="119"/>
      <c r="Q26" s="119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1"/>
    </row>
    <row r="27" spans="1:30" s="12" customFormat="1" ht="22.5" customHeight="1" x14ac:dyDescent="0.25">
      <c r="A27" s="114" t="s">
        <v>101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</row>
    <row r="28" spans="1:30" s="12" customFormat="1" ht="22.5" customHeight="1" x14ac:dyDescent="0.25">
      <c r="A28" s="114" t="s">
        <v>102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1:30" s="12" customFormat="1" ht="22.5" customHeight="1" x14ac:dyDescent="0.25">
      <c r="A29" s="114" t="s">
        <v>103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</row>
    <row r="30" spans="1:30" s="12" customFormat="1" ht="22.5" customHeight="1" x14ac:dyDescent="0.25"/>
    <row r="31" spans="1:30" s="12" customFormat="1" ht="22.5" customHeight="1" x14ac:dyDescent="0.25"/>
    <row r="32" spans="1:30" s="12" customFormat="1" ht="22.5" customHeight="1" x14ac:dyDescent="0.25"/>
    <row r="33" s="12" customFormat="1" ht="22.5" customHeight="1" x14ac:dyDescent="0.25"/>
    <row r="34" s="12" customFormat="1" ht="22.5" customHeight="1" x14ac:dyDescent="0.25"/>
    <row r="35" s="12" customFormat="1" ht="22.5" customHeigh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</sheetData>
  <sheetProtection password="CB9A" sheet="1" objects="1" scenarios="1" selectLockedCells="1"/>
  <mergeCells count="80">
    <mergeCell ref="A11:E11"/>
    <mergeCell ref="F9:O9"/>
    <mergeCell ref="A9:E9"/>
    <mergeCell ref="P9:S9"/>
    <mergeCell ref="T9:AC9"/>
    <mergeCell ref="A10:E10"/>
    <mergeCell ref="F10:O10"/>
    <mergeCell ref="P10:S10"/>
    <mergeCell ref="T10:AC10"/>
    <mergeCell ref="F11:O11"/>
    <mergeCell ref="P11:S11"/>
    <mergeCell ref="T11:AC11"/>
    <mergeCell ref="A7:E7"/>
    <mergeCell ref="A5:AC6"/>
    <mergeCell ref="A8:G8"/>
    <mergeCell ref="F7:AC7"/>
    <mergeCell ref="H8:AC8"/>
    <mergeCell ref="S16:W16"/>
    <mergeCell ref="X16:Y16"/>
    <mergeCell ref="Z16:AC16"/>
    <mergeCell ref="A12:E12"/>
    <mergeCell ref="F12:O12"/>
    <mergeCell ref="P12:T12"/>
    <mergeCell ref="U12:AC12"/>
    <mergeCell ref="A14:E14"/>
    <mergeCell ref="F14:P14"/>
    <mergeCell ref="Q14:R14"/>
    <mergeCell ref="S14:W14"/>
    <mergeCell ref="A18:G18"/>
    <mergeCell ref="H18:L18"/>
    <mergeCell ref="V18:AC18"/>
    <mergeCell ref="A13:H13"/>
    <mergeCell ref="I13:AC13"/>
    <mergeCell ref="A15:H15"/>
    <mergeCell ref="I15:AC15"/>
    <mergeCell ref="A17:H17"/>
    <mergeCell ref="I17:R17"/>
    <mergeCell ref="S17:T17"/>
    <mergeCell ref="U17:AC17"/>
    <mergeCell ref="X14:Y14"/>
    <mergeCell ref="Z14:AC14"/>
    <mergeCell ref="A16:E16"/>
    <mergeCell ref="F16:P16"/>
    <mergeCell ref="Q16:R16"/>
    <mergeCell ref="A19:F19"/>
    <mergeCell ref="G19:L19"/>
    <mergeCell ref="M19:S19"/>
    <mergeCell ref="T19:AC19"/>
    <mergeCell ref="A20:I20"/>
    <mergeCell ref="J20:P20"/>
    <mergeCell ref="Z20:AC20"/>
    <mergeCell ref="A28:AC28"/>
    <mergeCell ref="S24:W24"/>
    <mergeCell ref="X24:Y24"/>
    <mergeCell ref="Z24:AC24"/>
    <mergeCell ref="A21:AC21"/>
    <mergeCell ref="A22:H22"/>
    <mergeCell ref="I22:S22"/>
    <mergeCell ref="T22:AC22"/>
    <mergeCell ref="A23:H23"/>
    <mergeCell ref="I23:AC23"/>
    <mergeCell ref="A24:E24"/>
    <mergeCell ref="F24:P24"/>
    <mergeCell ref="Q24:R24"/>
    <mergeCell ref="M18:S18"/>
    <mergeCell ref="T18:U18"/>
    <mergeCell ref="Q20:W20"/>
    <mergeCell ref="X20:Y20"/>
    <mergeCell ref="A29:AC29"/>
    <mergeCell ref="AA25:AC25"/>
    <mergeCell ref="V25:Z25"/>
    <mergeCell ref="A26:H26"/>
    <mergeCell ref="I26:J26"/>
    <mergeCell ref="K26:Q26"/>
    <mergeCell ref="R26:AC26"/>
    <mergeCell ref="A25:J25"/>
    <mergeCell ref="K25:L25"/>
    <mergeCell ref="M25:S25"/>
    <mergeCell ref="T25:U25"/>
    <mergeCell ref="A27:AC27"/>
  </mergeCells>
  <conditionalFormatting sqref="T22:AC22">
    <cfRule type="expression" dxfId="24" priority="4">
      <formula>$I$22="OTHER"</formula>
    </cfRule>
  </conditionalFormatting>
  <conditionalFormatting sqref="Z20:AC20">
    <cfRule type="expression" dxfId="23" priority="3">
      <formula>$J$20="PICKUP"</formula>
    </cfRule>
  </conditionalFormatting>
  <conditionalFormatting sqref="AA25:AC25">
    <cfRule type="expression" dxfId="22" priority="2">
      <formula>AND($K$25="N",$T$25="N")</formula>
    </cfRule>
  </conditionalFormatting>
  <conditionalFormatting sqref="R26:AC26">
    <cfRule type="expression" dxfId="21" priority="1">
      <formula>$I$26="Y"</formula>
    </cfRule>
  </conditionalFormatting>
  <pageMargins left="0.7" right="0.7" top="0.75" bottom="0.75" header="0.3" footer="0.3"/>
  <pageSetup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TABLE!$E$2:$E$3</xm:f>
          </x14:formula1>
          <xm:sqref>J20:P20</xm:sqref>
        </x14:dataValidation>
        <x14:dataValidation type="list" allowBlank="1" showInputMessage="1" showErrorMessage="1" xr:uid="{00000000-0002-0000-0100-000001000000}">
          <x14:formula1>
            <xm:f>TABLE!$A$2:$A$9</xm:f>
          </x14:formula1>
          <xm:sqref>I22:S22</xm:sqref>
        </x14:dataValidation>
        <x14:dataValidation type="list" allowBlank="1" showInputMessage="1" showErrorMessage="1" xr:uid="{00000000-0002-0000-0100-000002000000}">
          <x14:formula1>
            <xm:f>TABLE!$I$2:$I$7</xm:f>
          </x14:formula1>
          <xm:sqref>AA25:AC25</xm:sqref>
        </x14:dataValidation>
        <x14:dataValidation type="list" allowBlank="1" showInputMessage="1" showErrorMessage="1" xr:uid="{00000000-0002-0000-0100-000003000000}">
          <x14:formula1>
            <xm:f>TABLE!$K$2:$K$3</xm:f>
          </x14:formula1>
          <xm:sqref>K25:L25 T25:U25 I26:J26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BC42"/>
  <sheetViews>
    <sheetView workbookViewId="0">
      <pane xSplit="7" ySplit="2" topLeftCell="H3" activePane="bottomRight" state="frozen"/>
      <selection pane="topRight" activeCell="G1" sqref="G1"/>
      <selection pane="bottomLeft" activeCell="A3" sqref="A3"/>
      <selection pane="bottomRight" activeCell="B3" sqref="B3"/>
    </sheetView>
  </sheetViews>
  <sheetFormatPr defaultRowHeight="15" x14ac:dyDescent="0.25"/>
  <cols>
    <col min="1" max="1" width="6.85546875" style="1" customWidth="1"/>
    <col min="2" max="2" width="7" customWidth="1"/>
    <col min="3" max="3" width="5.5703125" customWidth="1"/>
    <col min="4" max="4" width="11.42578125" customWidth="1"/>
    <col min="5" max="5" width="10.42578125" customWidth="1"/>
    <col min="6" max="6" width="10.42578125" style="1" customWidth="1"/>
    <col min="7" max="7" width="53.140625" style="4" customWidth="1"/>
    <col min="8" max="8" width="15.85546875" style="1" customWidth="1"/>
    <col min="9" max="9" width="6.140625" customWidth="1"/>
    <col min="10" max="10" width="6.28515625" customWidth="1"/>
    <col min="11" max="11" width="5.85546875" customWidth="1"/>
    <col min="12" max="12" width="6.28515625" customWidth="1"/>
    <col min="13" max="13" width="11" bestFit="1" customWidth="1"/>
    <col min="14" max="14" width="19.85546875" customWidth="1"/>
    <col min="15" max="15" width="5.28515625" style="1" bestFit="1" customWidth="1"/>
    <col min="16" max="16" width="5.140625" customWidth="1"/>
    <col min="17" max="17" width="6" customWidth="1"/>
    <col min="18" max="18" width="5.7109375" customWidth="1"/>
    <col min="19" max="19" width="8.5703125" bestFit="1" customWidth="1"/>
    <col min="20" max="20" width="11" bestFit="1" customWidth="1"/>
    <col min="21" max="21" width="25.7109375" customWidth="1"/>
    <col min="22" max="22" width="25.7109375" style="1" customWidth="1"/>
    <col min="23" max="23" width="6.140625" style="1" customWidth="1"/>
    <col min="24" max="24" width="9.7109375" style="1" customWidth="1"/>
    <col min="25" max="25" width="10.28515625" style="1" customWidth="1"/>
    <col min="26" max="26" width="10.85546875" style="1" customWidth="1"/>
    <col min="27" max="27" width="15.28515625" style="1" customWidth="1"/>
    <col min="28" max="28" width="10.42578125" style="1" bestFit="1" customWidth="1"/>
    <col min="29" max="29" width="11.28515625" style="1" customWidth="1"/>
    <col min="30" max="30" width="7.85546875" customWidth="1"/>
    <col min="34" max="35" width="10" style="1" customWidth="1"/>
    <col min="36" max="36" width="19.7109375" style="1" customWidth="1"/>
    <col min="37" max="37" width="6.85546875" customWidth="1"/>
    <col min="38" max="38" width="10.42578125" style="1" customWidth="1"/>
    <col min="39" max="39" width="6.140625" style="1" customWidth="1"/>
    <col min="40" max="40" width="10" customWidth="1"/>
    <col min="41" max="43" width="6.85546875" customWidth="1"/>
    <col min="44" max="44" width="8.85546875" customWidth="1"/>
    <col min="45" max="46" width="6.85546875" style="1" customWidth="1"/>
    <col min="47" max="47" width="11.140625" customWidth="1"/>
    <col min="48" max="48" width="8.5703125" customWidth="1"/>
    <col min="49" max="49" width="11.85546875" style="1" bestFit="1" customWidth="1"/>
    <col min="50" max="50" width="11.7109375" customWidth="1"/>
    <col min="51" max="51" width="13.5703125" customWidth="1"/>
    <col min="52" max="52" width="15.28515625" customWidth="1"/>
    <col min="53" max="53" width="15.28515625" style="1" customWidth="1"/>
    <col min="54" max="54" width="27.28515625" customWidth="1"/>
    <col min="55" max="16384" width="9.140625" style="9"/>
  </cols>
  <sheetData>
    <row r="1" spans="1:55" ht="16.5" customHeight="1" x14ac:dyDescent="0.25">
      <c r="A1" s="148" t="s">
        <v>110</v>
      </c>
      <c r="B1" s="149"/>
      <c r="C1" s="149"/>
      <c r="D1" s="149"/>
      <c r="E1" s="149"/>
      <c r="F1" s="149"/>
      <c r="G1" s="150"/>
      <c r="H1" s="75"/>
      <c r="I1" s="154" t="s">
        <v>201</v>
      </c>
      <c r="J1" s="155"/>
      <c r="K1" s="155"/>
      <c r="L1" s="155"/>
      <c r="M1" s="155"/>
      <c r="N1" s="155"/>
      <c r="O1" s="156"/>
      <c r="P1" s="154" t="s">
        <v>62</v>
      </c>
      <c r="Q1" s="155"/>
      <c r="R1" s="155"/>
      <c r="S1" s="155"/>
      <c r="T1" s="155"/>
      <c r="U1" s="156"/>
      <c r="V1" s="70"/>
      <c r="W1" s="154" t="s">
        <v>66</v>
      </c>
      <c r="X1" s="155"/>
      <c r="Y1" s="155"/>
      <c r="Z1" s="155"/>
      <c r="AA1" s="155"/>
      <c r="AB1" s="155"/>
      <c r="AC1" s="34"/>
      <c r="AD1" s="35"/>
      <c r="AE1" s="148" t="s">
        <v>98</v>
      </c>
      <c r="AF1" s="149"/>
      <c r="AG1" s="149"/>
      <c r="AH1" s="149"/>
      <c r="AI1" s="149"/>
      <c r="AJ1" s="150"/>
      <c r="AK1" s="154" t="s">
        <v>81</v>
      </c>
      <c r="AL1" s="155"/>
      <c r="AM1" s="155"/>
      <c r="AN1" s="155"/>
      <c r="AO1" s="155"/>
      <c r="AP1" s="155"/>
      <c r="AQ1" s="155"/>
      <c r="AR1" s="155"/>
      <c r="AS1" s="155"/>
      <c r="AT1" s="156"/>
      <c r="AU1" s="153" t="s">
        <v>72</v>
      </c>
      <c r="AV1" s="152"/>
      <c r="AW1" s="37"/>
      <c r="AX1" s="151" t="s">
        <v>85</v>
      </c>
      <c r="AY1" s="151"/>
      <c r="AZ1" s="152"/>
      <c r="BA1" s="33"/>
      <c r="BB1" s="7"/>
      <c r="BC1" s="7"/>
    </row>
    <row r="2" spans="1:55" s="10" customFormat="1" ht="48" customHeight="1" x14ac:dyDescent="0.25">
      <c r="A2" s="25" t="s">
        <v>56</v>
      </c>
      <c r="B2" s="26" t="s">
        <v>194</v>
      </c>
      <c r="C2" s="26" t="s">
        <v>43</v>
      </c>
      <c r="D2" s="26" t="s">
        <v>44</v>
      </c>
      <c r="E2" s="26" t="s">
        <v>195</v>
      </c>
      <c r="F2" s="26" t="s">
        <v>196</v>
      </c>
      <c r="G2" s="27" t="s">
        <v>60</v>
      </c>
      <c r="H2" s="26" t="s">
        <v>219</v>
      </c>
      <c r="I2" s="25" t="s">
        <v>207</v>
      </c>
      <c r="J2" s="26" t="s">
        <v>206</v>
      </c>
      <c r="K2" s="26" t="s">
        <v>208</v>
      </c>
      <c r="L2" s="26" t="s">
        <v>59</v>
      </c>
      <c r="M2" s="26" t="s">
        <v>63</v>
      </c>
      <c r="N2" s="26" t="s">
        <v>209</v>
      </c>
      <c r="O2" s="27" t="s">
        <v>71</v>
      </c>
      <c r="P2" s="25" t="s">
        <v>207</v>
      </c>
      <c r="Q2" s="26" t="s">
        <v>206</v>
      </c>
      <c r="R2" s="26" t="s">
        <v>208</v>
      </c>
      <c r="S2" s="26" t="s">
        <v>59</v>
      </c>
      <c r="T2" s="26" t="s">
        <v>63</v>
      </c>
      <c r="U2" s="27" t="s">
        <v>61</v>
      </c>
      <c r="V2" s="26" t="s">
        <v>216</v>
      </c>
      <c r="W2" s="25" t="s">
        <v>67</v>
      </c>
      <c r="X2" s="26" t="s">
        <v>68</v>
      </c>
      <c r="Y2" s="26" t="s">
        <v>108</v>
      </c>
      <c r="Z2" s="26" t="s">
        <v>109</v>
      </c>
      <c r="AA2" s="26" t="s">
        <v>69</v>
      </c>
      <c r="AB2" s="27" t="s">
        <v>70</v>
      </c>
      <c r="AC2" s="26" t="s">
        <v>73</v>
      </c>
      <c r="AD2" s="26" t="s">
        <v>94</v>
      </c>
      <c r="AE2" s="25" t="s">
        <v>99</v>
      </c>
      <c r="AF2" s="26" t="s">
        <v>227</v>
      </c>
      <c r="AG2" s="26" t="s">
        <v>226</v>
      </c>
      <c r="AH2" s="26" t="s">
        <v>228</v>
      </c>
      <c r="AI2" s="26" t="s">
        <v>220</v>
      </c>
      <c r="AJ2" s="26" t="s">
        <v>215</v>
      </c>
      <c r="AK2" s="25" t="s">
        <v>75</v>
      </c>
      <c r="AL2" s="26" t="s">
        <v>95</v>
      </c>
      <c r="AM2" s="26" t="s">
        <v>96</v>
      </c>
      <c r="AN2" s="26" t="s">
        <v>211</v>
      </c>
      <c r="AO2" s="26" t="s">
        <v>77</v>
      </c>
      <c r="AP2" s="26" t="s">
        <v>78</v>
      </c>
      <c r="AQ2" s="26" t="s">
        <v>79</v>
      </c>
      <c r="AR2" s="26" t="s">
        <v>210</v>
      </c>
      <c r="AS2" s="26" t="s">
        <v>106</v>
      </c>
      <c r="AT2" s="26" t="s">
        <v>107</v>
      </c>
      <c r="AU2" s="25" t="s">
        <v>74</v>
      </c>
      <c r="AV2" s="27" t="s">
        <v>82</v>
      </c>
      <c r="AW2" s="26" t="s">
        <v>157</v>
      </c>
      <c r="AX2" s="26" t="s">
        <v>193</v>
      </c>
      <c r="AY2" s="26" t="s">
        <v>84</v>
      </c>
      <c r="AZ2" s="27" t="s">
        <v>83</v>
      </c>
      <c r="BA2" s="27" t="s">
        <v>192</v>
      </c>
      <c r="BB2" s="27" t="s">
        <v>97</v>
      </c>
      <c r="BC2" s="27" t="s">
        <v>213</v>
      </c>
    </row>
    <row r="3" spans="1:55" ht="27" customHeight="1" x14ac:dyDescent="0.25">
      <c r="A3" s="3">
        <v>1</v>
      </c>
      <c r="B3" s="39"/>
      <c r="C3" s="39"/>
      <c r="D3" s="39"/>
      <c r="E3" s="39"/>
      <c r="F3" s="38" t="str">
        <f>IF(ISBLANK(E3),"",E3*B3)</f>
        <v/>
      </c>
      <c r="G3" s="41"/>
      <c r="H3" s="66"/>
      <c r="I3" s="43"/>
      <c r="J3" s="39"/>
      <c r="K3" s="39"/>
      <c r="L3" s="71">
        <f>(I3*J3*K3)/1728</f>
        <v>0</v>
      </c>
      <c r="M3" s="39"/>
      <c r="N3" s="66"/>
      <c r="O3" s="45"/>
      <c r="P3" s="43"/>
      <c r="Q3" s="39"/>
      <c r="R3" s="39"/>
      <c r="S3" s="74">
        <f t="shared" ref="S3:S14" si="0">(P3*Q3*R3)/1728</f>
        <v>0</v>
      </c>
      <c r="T3" s="39"/>
      <c r="U3" s="45"/>
      <c r="V3" s="45"/>
      <c r="W3" s="43"/>
      <c r="X3" s="39"/>
      <c r="Y3" s="39"/>
      <c r="Z3" s="39"/>
      <c r="AA3" s="39"/>
      <c r="AB3" s="47"/>
      <c r="AC3" s="39"/>
      <c r="AD3" s="39"/>
      <c r="AE3" s="43"/>
      <c r="AF3" s="80"/>
      <c r="AG3" s="80"/>
      <c r="AH3" s="80"/>
      <c r="AI3" s="39"/>
      <c r="AJ3" s="39"/>
      <c r="AK3" s="43"/>
      <c r="AL3" s="39"/>
      <c r="AM3" s="39"/>
      <c r="AN3" s="39"/>
      <c r="AO3" s="39"/>
      <c r="AP3" s="39"/>
      <c r="AQ3" s="39"/>
      <c r="AR3" s="39"/>
      <c r="AS3" s="39"/>
      <c r="AT3" s="39"/>
      <c r="AU3" s="48"/>
      <c r="AV3" s="73" t="str">
        <f>IFERROR(IF(E3&gt;0,((AU3/E3)/B3),(AU3/B3)),"")</f>
        <v/>
      </c>
      <c r="AW3" s="72" t="str">
        <f>IF(ISBLANK('Vendor Info'!$J$20),"",('Vendor Info'!$J$20))</f>
        <v/>
      </c>
      <c r="AX3" s="51"/>
      <c r="AY3" s="39"/>
      <c r="AZ3" s="41"/>
      <c r="BA3" s="73" t="str">
        <f>IFERROR(IF(E3&gt;0,((AU3-AX3)/E3)/B3,(AU3-AX3)/B3),"")</f>
        <v/>
      </c>
      <c r="BB3" s="53"/>
      <c r="BC3" s="53"/>
    </row>
    <row r="4" spans="1:55" ht="27" customHeight="1" x14ac:dyDescent="0.25">
      <c r="A4" s="8">
        <v>2</v>
      </c>
      <c r="B4" s="40"/>
      <c r="C4" s="40"/>
      <c r="D4" s="40"/>
      <c r="E4" s="40"/>
      <c r="F4" s="38" t="str">
        <f t="shared" ref="F4:F14" si="1">IF(ISBLANK(E4),"",E4*B4)</f>
        <v/>
      </c>
      <c r="G4" s="42"/>
      <c r="H4" s="67"/>
      <c r="I4" s="44"/>
      <c r="J4" s="40"/>
      <c r="K4" s="40"/>
      <c r="L4" s="74">
        <f t="shared" ref="L4:L14" si="2">(I4*J4*K4)/1728</f>
        <v>0</v>
      </c>
      <c r="M4" s="40"/>
      <c r="N4" s="67"/>
      <c r="O4" s="46"/>
      <c r="P4" s="44"/>
      <c r="Q4" s="40"/>
      <c r="R4" s="40"/>
      <c r="S4" s="74">
        <f t="shared" si="0"/>
        <v>0</v>
      </c>
      <c r="T4" s="40"/>
      <c r="U4" s="46"/>
      <c r="V4" s="46"/>
      <c r="W4" s="44"/>
      <c r="X4" s="40"/>
      <c r="Y4" s="40"/>
      <c r="Z4" s="40"/>
      <c r="AA4" s="40"/>
      <c r="AB4" s="49"/>
      <c r="AC4" s="40"/>
      <c r="AD4" s="40"/>
      <c r="AE4" s="44"/>
      <c r="AF4" s="81"/>
      <c r="AG4" s="81"/>
      <c r="AH4" s="81"/>
      <c r="AI4" s="40"/>
      <c r="AJ4" s="40"/>
      <c r="AK4" s="44"/>
      <c r="AL4" s="40"/>
      <c r="AM4" s="40"/>
      <c r="AN4" s="40"/>
      <c r="AO4" s="40"/>
      <c r="AP4" s="40"/>
      <c r="AQ4" s="40"/>
      <c r="AR4" s="40"/>
      <c r="AS4" s="40"/>
      <c r="AT4" s="40"/>
      <c r="AU4" s="50"/>
      <c r="AV4" s="73" t="str">
        <f t="shared" ref="AV4:AV14" si="3">IFERROR(IF(E4&gt;0,((AU4/E4)/B4),(AU4/B4)),"")</f>
        <v/>
      </c>
      <c r="AW4" s="72" t="str">
        <f>IF(ISBLANK('Vendor Info'!$J$20),"",('Vendor Info'!$J$20))</f>
        <v/>
      </c>
      <c r="AX4" s="52"/>
      <c r="AY4" s="40"/>
      <c r="AZ4" s="42"/>
      <c r="BA4" s="73" t="str">
        <f t="shared" ref="BA4:BA14" si="4">IFERROR(IF(E4&gt;0,((AU4-AX4)/E4)/B4,(AU4-AX4)/B4),"")</f>
        <v/>
      </c>
      <c r="BB4" s="54"/>
      <c r="BC4" s="54"/>
    </row>
    <row r="5" spans="1:55" ht="27" customHeight="1" x14ac:dyDescent="0.25">
      <c r="A5" s="3">
        <v>3</v>
      </c>
      <c r="B5" s="39"/>
      <c r="C5" s="39"/>
      <c r="D5" s="39"/>
      <c r="E5" s="39"/>
      <c r="F5" s="38" t="str">
        <f t="shared" si="1"/>
        <v/>
      </c>
      <c r="G5" s="41"/>
      <c r="H5" s="66"/>
      <c r="I5" s="43"/>
      <c r="J5" s="39"/>
      <c r="K5" s="39"/>
      <c r="L5" s="74">
        <f t="shared" si="2"/>
        <v>0</v>
      </c>
      <c r="M5" s="39"/>
      <c r="N5" s="66"/>
      <c r="O5" s="45"/>
      <c r="P5" s="43"/>
      <c r="Q5" s="39"/>
      <c r="R5" s="39"/>
      <c r="S5" s="74">
        <f t="shared" si="0"/>
        <v>0</v>
      </c>
      <c r="T5" s="39"/>
      <c r="U5" s="45"/>
      <c r="V5" s="45"/>
      <c r="W5" s="43"/>
      <c r="X5" s="39"/>
      <c r="Y5" s="39"/>
      <c r="Z5" s="39"/>
      <c r="AA5" s="39"/>
      <c r="AB5" s="47"/>
      <c r="AC5" s="39"/>
      <c r="AD5" s="39"/>
      <c r="AE5" s="43"/>
      <c r="AF5" s="80"/>
      <c r="AG5" s="80"/>
      <c r="AH5" s="80"/>
      <c r="AI5" s="39"/>
      <c r="AJ5" s="39"/>
      <c r="AK5" s="43"/>
      <c r="AL5" s="39"/>
      <c r="AM5" s="39"/>
      <c r="AN5" s="39"/>
      <c r="AO5" s="39"/>
      <c r="AP5" s="39"/>
      <c r="AQ5" s="39"/>
      <c r="AR5" s="39"/>
      <c r="AS5" s="39"/>
      <c r="AT5" s="39"/>
      <c r="AU5" s="48"/>
      <c r="AV5" s="73" t="str">
        <f t="shared" si="3"/>
        <v/>
      </c>
      <c r="AW5" s="72" t="str">
        <f>IF(ISBLANK('Vendor Info'!$J$20),"",('Vendor Info'!$J$20))</f>
        <v/>
      </c>
      <c r="AX5" s="51"/>
      <c r="AY5" s="39"/>
      <c r="AZ5" s="41"/>
      <c r="BA5" s="73" t="str">
        <f t="shared" si="4"/>
        <v/>
      </c>
      <c r="BB5" s="53"/>
      <c r="BC5" s="53"/>
    </row>
    <row r="6" spans="1:55" ht="27" customHeight="1" x14ac:dyDescent="0.25">
      <c r="A6" s="8">
        <v>4</v>
      </c>
      <c r="B6" s="40"/>
      <c r="C6" s="40"/>
      <c r="D6" s="40"/>
      <c r="E6" s="40"/>
      <c r="F6" s="38" t="str">
        <f t="shared" si="1"/>
        <v/>
      </c>
      <c r="G6" s="42"/>
      <c r="H6" s="67"/>
      <c r="I6" s="44"/>
      <c r="J6" s="40"/>
      <c r="K6" s="40"/>
      <c r="L6" s="74">
        <f t="shared" si="2"/>
        <v>0</v>
      </c>
      <c r="M6" s="40"/>
      <c r="N6" s="67"/>
      <c r="O6" s="46"/>
      <c r="P6" s="44"/>
      <c r="Q6" s="40"/>
      <c r="R6" s="40"/>
      <c r="S6" s="74">
        <f t="shared" si="0"/>
        <v>0</v>
      </c>
      <c r="T6" s="40"/>
      <c r="U6" s="46"/>
      <c r="V6" s="46"/>
      <c r="W6" s="44"/>
      <c r="X6" s="40"/>
      <c r="Y6" s="40"/>
      <c r="Z6" s="40"/>
      <c r="AA6" s="40"/>
      <c r="AB6" s="49"/>
      <c r="AC6" s="40"/>
      <c r="AD6" s="40"/>
      <c r="AE6" s="44"/>
      <c r="AF6" s="81"/>
      <c r="AG6" s="81"/>
      <c r="AH6" s="81"/>
      <c r="AI6" s="40"/>
      <c r="AJ6" s="40"/>
      <c r="AK6" s="44"/>
      <c r="AL6" s="40"/>
      <c r="AM6" s="40"/>
      <c r="AN6" s="40"/>
      <c r="AO6" s="40"/>
      <c r="AP6" s="40"/>
      <c r="AQ6" s="40"/>
      <c r="AR6" s="40"/>
      <c r="AS6" s="40"/>
      <c r="AT6" s="40"/>
      <c r="AU6" s="50"/>
      <c r="AV6" s="73" t="str">
        <f t="shared" si="3"/>
        <v/>
      </c>
      <c r="AW6" s="72" t="str">
        <f>IF(ISBLANK('Vendor Info'!$J$20),"",('Vendor Info'!$J$20))</f>
        <v/>
      </c>
      <c r="AX6" s="52"/>
      <c r="AY6" s="40"/>
      <c r="AZ6" s="42"/>
      <c r="BA6" s="73" t="str">
        <f t="shared" si="4"/>
        <v/>
      </c>
      <c r="BB6" s="54"/>
      <c r="BC6" s="54"/>
    </row>
    <row r="7" spans="1:55" ht="27" customHeight="1" x14ac:dyDescent="0.25">
      <c r="A7" s="3">
        <v>5</v>
      </c>
      <c r="B7" s="39"/>
      <c r="C7" s="39"/>
      <c r="D7" s="39"/>
      <c r="E7" s="39"/>
      <c r="F7" s="38" t="str">
        <f t="shared" si="1"/>
        <v/>
      </c>
      <c r="G7" s="41"/>
      <c r="H7" s="66"/>
      <c r="I7" s="43"/>
      <c r="J7" s="39"/>
      <c r="K7" s="39"/>
      <c r="L7" s="74">
        <f t="shared" si="2"/>
        <v>0</v>
      </c>
      <c r="M7" s="39"/>
      <c r="N7" s="66"/>
      <c r="O7" s="45"/>
      <c r="P7" s="43"/>
      <c r="Q7" s="39"/>
      <c r="R7" s="39"/>
      <c r="S7" s="74">
        <f t="shared" si="0"/>
        <v>0</v>
      </c>
      <c r="T7" s="39"/>
      <c r="U7" s="45"/>
      <c r="V7" s="45"/>
      <c r="W7" s="43"/>
      <c r="X7" s="39"/>
      <c r="Y7" s="39"/>
      <c r="Z7" s="39"/>
      <c r="AA7" s="39"/>
      <c r="AB7" s="47"/>
      <c r="AC7" s="39"/>
      <c r="AD7" s="39"/>
      <c r="AE7" s="43"/>
      <c r="AF7" s="80"/>
      <c r="AG7" s="80"/>
      <c r="AH7" s="80"/>
      <c r="AI7" s="39"/>
      <c r="AJ7" s="39"/>
      <c r="AK7" s="43"/>
      <c r="AL7" s="39"/>
      <c r="AM7" s="39"/>
      <c r="AN7" s="39"/>
      <c r="AO7" s="39"/>
      <c r="AP7" s="39"/>
      <c r="AQ7" s="39"/>
      <c r="AR7" s="39"/>
      <c r="AS7" s="39"/>
      <c r="AT7" s="39"/>
      <c r="AU7" s="48"/>
      <c r="AV7" s="73" t="str">
        <f t="shared" si="3"/>
        <v/>
      </c>
      <c r="AW7" s="72" t="str">
        <f>IF(ISBLANK('Vendor Info'!$J$20),"",('Vendor Info'!$J$20))</f>
        <v/>
      </c>
      <c r="AX7" s="51"/>
      <c r="AY7" s="39"/>
      <c r="AZ7" s="41"/>
      <c r="BA7" s="73" t="str">
        <f t="shared" si="4"/>
        <v/>
      </c>
      <c r="BB7" s="53"/>
      <c r="BC7" s="53"/>
    </row>
    <row r="8" spans="1:55" ht="27" customHeight="1" x14ac:dyDescent="0.25">
      <c r="A8" s="8">
        <v>6</v>
      </c>
      <c r="B8" s="40"/>
      <c r="C8" s="40"/>
      <c r="D8" s="40"/>
      <c r="E8" s="40"/>
      <c r="F8" s="38" t="str">
        <f t="shared" si="1"/>
        <v/>
      </c>
      <c r="G8" s="42"/>
      <c r="H8" s="67"/>
      <c r="I8" s="44"/>
      <c r="J8" s="40"/>
      <c r="K8" s="40"/>
      <c r="L8" s="74">
        <f t="shared" si="2"/>
        <v>0</v>
      </c>
      <c r="M8" s="40"/>
      <c r="N8" s="67"/>
      <c r="O8" s="46"/>
      <c r="P8" s="44"/>
      <c r="Q8" s="40"/>
      <c r="R8" s="40"/>
      <c r="S8" s="74">
        <f t="shared" si="0"/>
        <v>0</v>
      </c>
      <c r="T8" s="40"/>
      <c r="U8" s="46"/>
      <c r="V8" s="46"/>
      <c r="W8" s="44"/>
      <c r="X8" s="40"/>
      <c r="Y8" s="40"/>
      <c r="Z8" s="40"/>
      <c r="AA8" s="40"/>
      <c r="AB8" s="49"/>
      <c r="AC8" s="40"/>
      <c r="AD8" s="40"/>
      <c r="AE8" s="44"/>
      <c r="AF8" s="81"/>
      <c r="AG8" s="81"/>
      <c r="AH8" s="81"/>
      <c r="AI8" s="40"/>
      <c r="AJ8" s="40"/>
      <c r="AK8" s="44"/>
      <c r="AL8" s="40"/>
      <c r="AM8" s="40"/>
      <c r="AN8" s="40"/>
      <c r="AO8" s="40"/>
      <c r="AP8" s="40"/>
      <c r="AQ8" s="40"/>
      <c r="AR8" s="40"/>
      <c r="AS8" s="40"/>
      <c r="AT8" s="40"/>
      <c r="AU8" s="50"/>
      <c r="AV8" s="73" t="str">
        <f t="shared" si="3"/>
        <v/>
      </c>
      <c r="AW8" s="72" t="str">
        <f>IF(ISBLANK('Vendor Info'!$J$20),"",('Vendor Info'!$J$20))</f>
        <v/>
      </c>
      <c r="AX8" s="52"/>
      <c r="AY8" s="40"/>
      <c r="AZ8" s="42"/>
      <c r="BA8" s="73" t="str">
        <f t="shared" si="4"/>
        <v/>
      </c>
      <c r="BB8" s="54"/>
      <c r="BC8" s="54"/>
    </row>
    <row r="9" spans="1:55" ht="27" customHeight="1" x14ac:dyDescent="0.25">
      <c r="A9" s="3">
        <v>7</v>
      </c>
      <c r="B9" s="39"/>
      <c r="C9" s="39"/>
      <c r="D9" s="39"/>
      <c r="E9" s="39"/>
      <c r="F9" s="38" t="str">
        <f t="shared" si="1"/>
        <v/>
      </c>
      <c r="G9" s="41"/>
      <c r="H9" s="66"/>
      <c r="I9" s="43"/>
      <c r="J9" s="39"/>
      <c r="K9" s="39"/>
      <c r="L9" s="74">
        <f t="shared" si="2"/>
        <v>0</v>
      </c>
      <c r="M9" s="39"/>
      <c r="N9" s="66"/>
      <c r="O9" s="45"/>
      <c r="P9" s="43"/>
      <c r="Q9" s="39"/>
      <c r="R9" s="39"/>
      <c r="S9" s="74">
        <f t="shared" si="0"/>
        <v>0</v>
      </c>
      <c r="T9" s="39"/>
      <c r="U9" s="45"/>
      <c r="V9" s="45"/>
      <c r="W9" s="43"/>
      <c r="X9" s="39"/>
      <c r="Y9" s="39"/>
      <c r="Z9" s="39"/>
      <c r="AA9" s="39"/>
      <c r="AB9" s="47"/>
      <c r="AC9" s="39"/>
      <c r="AD9" s="39"/>
      <c r="AE9" s="43"/>
      <c r="AF9" s="80"/>
      <c r="AG9" s="80"/>
      <c r="AH9" s="80"/>
      <c r="AI9" s="39"/>
      <c r="AJ9" s="39"/>
      <c r="AK9" s="43"/>
      <c r="AL9" s="39"/>
      <c r="AM9" s="39"/>
      <c r="AN9" s="39"/>
      <c r="AO9" s="39"/>
      <c r="AP9" s="39"/>
      <c r="AQ9" s="39"/>
      <c r="AR9" s="39"/>
      <c r="AS9" s="39"/>
      <c r="AT9" s="39"/>
      <c r="AU9" s="48"/>
      <c r="AV9" s="73" t="str">
        <f t="shared" si="3"/>
        <v/>
      </c>
      <c r="AW9" s="72" t="str">
        <f>IF(ISBLANK('Vendor Info'!$J$20),"",('Vendor Info'!$J$20))</f>
        <v/>
      </c>
      <c r="AX9" s="51"/>
      <c r="AY9" s="39"/>
      <c r="AZ9" s="41"/>
      <c r="BA9" s="73" t="str">
        <f t="shared" si="4"/>
        <v/>
      </c>
      <c r="BB9" s="53"/>
      <c r="BC9" s="53"/>
    </row>
    <row r="10" spans="1:55" ht="27" customHeight="1" x14ac:dyDescent="0.25">
      <c r="A10" s="8">
        <v>8</v>
      </c>
      <c r="B10" s="40"/>
      <c r="C10" s="40"/>
      <c r="D10" s="40"/>
      <c r="E10" s="40"/>
      <c r="F10" s="38" t="str">
        <f t="shared" si="1"/>
        <v/>
      </c>
      <c r="G10" s="42"/>
      <c r="H10" s="67"/>
      <c r="I10" s="44"/>
      <c r="J10" s="40"/>
      <c r="K10" s="40"/>
      <c r="L10" s="74">
        <f t="shared" si="2"/>
        <v>0</v>
      </c>
      <c r="M10" s="40"/>
      <c r="N10" s="67"/>
      <c r="O10" s="46"/>
      <c r="P10" s="44"/>
      <c r="Q10" s="40"/>
      <c r="R10" s="40"/>
      <c r="S10" s="74">
        <f t="shared" si="0"/>
        <v>0</v>
      </c>
      <c r="T10" s="40"/>
      <c r="U10" s="46"/>
      <c r="V10" s="46"/>
      <c r="W10" s="44"/>
      <c r="X10" s="40"/>
      <c r="Y10" s="40"/>
      <c r="Z10" s="40"/>
      <c r="AA10" s="40"/>
      <c r="AB10" s="49"/>
      <c r="AC10" s="40"/>
      <c r="AD10" s="40"/>
      <c r="AE10" s="44"/>
      <c r="AF10" s="81"/>
      <c r="AG10" s="81"/>
      <c r="AH10" s="81"/>
      <c r="AI10" s="40"/>
      <c r="AJ10" s="40"/>
      <c r="AK10" s="44"/>
      <c r="AL10" s="40"/>
      <c r="AM10" s="40"/>
      <c r="AN10" s="40"/>
      <c r="AO10" s="40"/>
      <c r="AP10" s="40"/>
      <c r="AQ10" s="40"/>
      <c r="AR10" s="40"/>
      <c r="AS10" s="40"/>
      <c r="AT10" s="40"/>
      <c r="AU10" s="50"/>
      <c r="AV10" s="73" t="str">
        <f t="shared" si="3"/>
        <v/>
      </c>
      <c r="AW10" s="72" t="str">
        <f>IF(ISBLANK('Vendor Info'!$J$20),"",('Vendor Info'!$J$20))</f>
        <v/>
      </c>
      <c r="AX10" s="52"/>
      <c r="AY10" s="40"/>
      <c r="AZ10" s="42"/>
      <c r="BA10" s="73" t="str">
        <f t="shared" si="4"/>
        <v/>
      </c>
      <c r="BB10" s="54"/>
      <c r="BC10" s="54"/>
    </row>
    <row r="11" spans="1:55" ht="27" customHeight="1" x14ac:dyDescent="0.25">
      <c r="A11" s="3">
        <v>9</v>
      </c>
      <c r="B11" s="39"/>
      <c r="C11" s="39"/>
      <c r="D11" s="39"/>
      <c r="E11" s="39"/>
      <c r="F11" s="38" t="str">
        <f t="shared" si="1"/>
        <v/>
      </c>
      <c r="G11" s="41"/>
      <c r="H11" s="66"/>
      <c r="I11" s="43"/>
      <c r="J11" s="39"/>
      <c r="K11" s="39"/>
      <c r="L11" s="74">
        <f t="shared" si="2"/>
        <v>0</v>
      </c>
      <c r="M11" s="39"/>
      <c r="N11" s="66"/>
      <c r="O11" s="45"/>
      <c r="P11" s="43"/>
      <c r="Q11" s="39"/>
      <c r="R11" s="39"/>
      <c r="S11" s="74">
        <f t="shared" si="0"/>
        <v>0</v>
      </c>
      <c r="T11" s="39"/>
      <c r="U11" s="45"/>
      <c r="V11" s="45"/>
      <c r="W11" s="43"/>
      <c r="X11" s="39"/>
      <c r="Y11" s="39"/>
      <c r="Z11" s="39"/>
      <c r="AA11" s="39"/>
      <c r="AB11" s="47"/>
      <c r="AC11" s="39"/>
      <c r="AD11" s="39"/>
      <c r="AE11" s="43"/>
      <c r="AF11" s="80"/>
      <c r="AG11" s="80"/>
      <c r="AH11" s="80"/>
      <c r="AI11" s="39"/>
      <c r="AJ11" s="39"/>
      <c r="AK11" s="43"/>
      <c r="AL11" s="39"/>
      <c r="AM11" s="39"/>
      <c r="AN11" s="39"/>
      <c r="AO11" s="39"/>
      <c r="AP11" s="39"/>
      <c r="AQ11" s="39"/>
      <c r="AR11" s="39"/>
      <c r="AS11" s="39"/>
      <c r="AT11" s="39"/>
      <c r="AU11" s="48"/>
      <c r="AV11" s="73" t="str">
        <f t="shared" si="3"/>
        <v/>
      </c>
      <c r="AW11" s="72" t="str">
        <f>IF(ISBLANK('Vendor Info'!$J$20),"",('Vendor Info'!$J$20))</f>
        <v/>
      </c>
      <c r="AX11" s="51"/>
      <c r="AY11" s="39"/>
      <c r="AZ11" s="41"/>
      <c r="BA11" s="73" t="str">
        <f t="shared" si="4"/>
        <v/>
      </c>
      <c r="BB11" s="53"/>
      <c r="BC11" s="53"/>
    </row>
    <row r="12" spans="1:55" ht="27" customHeight="1" x14ac:dyDescent="0.25">
      <c r="A12" s="8">
        <v>10</v>
      </c>
      <c r="B12" s="40"/>
      <c r="C12" s="40"/>
      <c r="D12" s="40"/>
      <c r="E12" s="40"/>
      <c r="F12" s="38" t="str">
        <f t="shared" si="1"/>
        <v/>
      </c>
      <c r="G12" s="42"/>
      <c r="H12" s="67"/>
      <c r="I12" s="44"/>
      <c r="J12" s="40"/>
      <c r="K12" s="40"/>
      <c r="L12" s="74">
        <f t="shared" si="2"/>
        <v>0</v>
      </c>
      <c r="M12" s="40"/>
      <c r="N12" s="67"/>
      <c r="O12" s="46"/>
      <c r="P12" s="44"/>
      <c r="Q12" s="40"/>
      <c r="R12" s="40"/>
      <c r="S12" s="74">
        <f t="shared" si="0"/>
        <v>0</v>
      </c>
      <c r="T12" s="40"/>
      <c r="U12" s="46"/>
      <c r="V12" s="46"/>
      <c r="W12" s="44"/>
      <c r="X12" s="40"/>
      <c r="Y12" s="40"/>
      <c r="Z12" s="40"/>
      <c r="AA12" s="40"/>
      <c r="AB12" s="49"/>
      <c r="AC12" s="40"/>
      <c r="AD12" s="40"/>
      <c r="AE12" s="44"/>
      <c r="AF12" s="81"/>
      <c r="AG12" s="81"/>
      <c r="AH12" s="81"/>
      <c r="AI12" s="40"/>
      <c r="AJ12" s="40"/>
      <c r="AK12" s="44"/>
      <c r="AL12" s="40"/>
      <c r="AM12" s="40"/>
      <c r="AN12" s="40"/>
      <c r="AO12" s="40"/>
      <c r="AP12" s="40"/>
      <c r="AQ12" s="40"/>
      <c r="AR12" s="40"/>
      <c r="AS12" s="40"/>
      <c r="AT12" s="40"/>
      <c r="AU12" s="50"/>
      <c r="AV12" s="73" t="str">
        <f t="shared" si="3"/>
        <v/>
      </c>
      <c r="AW12" s="72" t="str">
        <f>IF(ISBLANK('Vendor Info'!$J$20),"",('Vendor Info'!$J$20))</f>
        <v/>
      </c>
      <c r="AX12" s="52"/>
      <c r="AY12" s="40"/>
      <c r="AZ12" s="42"/>
      <c r="BA12" s="73" t="str">
        <f t="shared" si="4"/>
        <v/>
      </c>
      <c r="BB12" s="54"/>
      <c r="BC12" s="54"/>
    </row>
    <row r="13" spans="1:55" ht="27" customHeight="1" x14ac:dyDescent="0.25">
      <c r="A13" s="3">
        <v>11</v>
      </c>
      <c r="B13" s="39"/>
      <c r="C13" s="39"/>
      <c r="D13" s="39"/>
      <c r="E13" s="39"/>
      <c r="F13" s="38" t="str">
        <f t="shared" si="1"/>
        <v/>
      </c>
      <c r="G13" s="41"/>
      <c r="H13" s="66"/>
      <c r="I13" s="43"/>
      <c r="J13" s="39"/>
      <c r="K13" s="39"/>
      <c r="L13" s="74">
        <f t="shared" si="2"/>
        <v>0</v>
      </c>
      <c r="M13" s="39"/>
      <c r="N13" s="66"/>
      <c r="O13" s="45"/>
      <c r="P13" s="43"/>
      <c r="Q13" s="39"/>
      <c r="R13" s="39"/>
      <c r="S13" s="74">
        <f t="shared" si="0"/>
        <v>0</v>
      </c>
      <c r="T13" s="39"/>
      <c r="U13" s="45"/>
      <c r="V13" s="45"/>
      <c r="W13" s="43"/>
      <c r="X13" s="39"/>
      <c r="Y13" s="39"/>
      <c r="Z13" s="39"/>
      <c r="AA13" s="39"/>
      <c r="AB13" s="47"/>
      <c r="AC13" s="39"/>
      <c r="AD13" s="39"/>
      <c r="AE13" s="43"/>
      <c r="AF13" s="80"/>
      <c r="AG13" s="80"/>
      <c r="AH13" s="80"/>
      <c r="AI13" s="39"/>
      <c r="AJ13" s="39"/>
      <c r="AK13" s="43"/>
      <c r="AL13" s="39"/>
      <c r="AM13" s="39"/>
      <c r="AN13" s="39"/>
      <c r="AO13" s="39"/>
      <c r="AP13" s="39"/>
      <c r="AQ13" s="39"/>
      <c r="AR13" s="39"/>
      <c r="AS13" s="39"/>
      <c r="AT13" s="39"/>
      <c r="AU13" s="48"/>
      <c r="AV13" s="73" t="str">
        <f t="shared" si="3"/>
        <v/>
      </c>
      <c r="AW13" s="72" t="str">
        <f>IF(ISBLANK('Vendor Info'!$J$20),"",('Vendor Info'!$J$20))</f>
        <v/>
      </c>
      <c r="AX13" s="51"/>
      <c r="AY13" s="39"/>
      <c r="AZ13" s="41"/>
      <c r="BA13" s="73" t="str">
        <f t="shared" si="4"/>
        <v/>
      </c>
      <c r="BB13" s="53"/>
      <c r="BC13" s="53"/>
    </row>
    <row r="14" spans="1:55" ht="27" customHeight="1" x14ac:dyDescent="0.25">
      <c r="A14" s="8">
        <v>12</v>
      </c>
      <c r="B14" s="40"/>
      <c r="C14" s="40"/>
      <c r="D14" s="40"/>
      <c r="E14" s="40"/>
      <c r="F14" s="38" t="str">
        <f t="shared" si="1"/>
        <v/>
      </c>
      <c r="G14" s="42"/>
      <c r="H14" s="67"/>
      <c r="I14" s="44"/>
      <c r="J14" s="40"/>
      <c r="K14" s="40"/>
      <c r="L14" s="74">
        <f t="shared" si="2"/>
        <v>0</v>
      </c>
      <c r="M14" s="40"/>
      <c r="N14" s="67"/>
      <c r="O14" s="46"/>
      <c r="P14" s="44"/>
      <c r="Q14" s="40"/>
      <c r="R14" s="40"/>
      <c r="S14" s="74">
        <f t="shared" si="0"/>
        <v>0</v>
      </c>
      <c r="T14" s="40"/>
      <c r="U14" s="46"/>
      <c r="V14" s="46"/>
      <c r="W14" s="44"/>
      <c r="X14" s="40"/>
      <c r="Y14" s="40"/>
      <c r="Z14" s="40"/>
      <c r="AA14" s="40"/>
      <c r="AB14" s="49"/>
      <c r="AC14" s="40"/>
      <c r="AD14" s="40"/>
      <c r="AE14" s="44"/>
      <c r="AF14" s="81"/>
      <c r="AG14" s="81"/>
      <c r="AH14" s="81"/>
      <c r="AI14" s="40"/>
      <c r="AJ14" s="40"/>
      <c r="AK14" s="44"/>
      <c r="AL14" s="40"/>
      <c r="AM14" s="40"/>
      <c r="AN14" s="40"/>
      <c r="AO14" s="40"/>
      <c r="AP14" s="40"/>
      <c r="AQ14" s="40"/>
      <c r="AR14" s="40"/>
      <c r="AS14" s="40"/>
      <c r="AT14" s="40"/>
      <c r="AU14" s="50"/>
      <c r="AV14" s="73" t="str">
        <f t="shared" si="3"/>
        <v/>
      </c>
      <c r="AW14" s="72" t="str">
        <f>IF(ISBLANK('Vendor Info'!$J$20),"",('Vendor Info'!$J$20))</f>
        <v/>
      </c>
      <c r="AX14" s="52"/>
      <c r="AY14" s="40"/>
      <c r="AZ14" s="42"/>
      <c r="BA14" s="73" t="str">
        <f t="shared" si="4"/>
        <v/>
      </c>
      <c r="BB14" s="54"/>
      <c r="BC14" s="54"/>
    </row>
    <row r="15" spans="1:55" x14ac:dyDescent="0.25">
      <c r="B15" s="1"/>
      <c r="C15" s="1"/>
      <c r="D15" s="1"/>
      <c r="E15" s="1"/>
      <c r="H15" s="4"/>
      <c r="I15" s="1"/>
      <c r="J15" s="1"/>
      <c r="K15" s="1"/>
      <c r="M15" s="1"/>
      <c r="N15" s="1"/>
      <c r="P15" s="1"/>
      <c r="Q15" s="1"/>
      <c r="R15" s="1"/>
      <c r="T15" s="1"/>
      <c r="U15" s="1"/>
      <c r="AB15" s="2"/>
      <c r="AD15" s="1"/>
      <c r="AE15" s="1"/>
      <c r="AF15" s="1"/>
      <c r="AG15" s="1"/>
      <c r="AK15" s="1"/>
      <c r="AN15" s="1"/>
      <c r="AO15" s="1"/>
      <c r="AP15" s="1"/>
      <c r="AQ15" s="1"/>
      <c r="AR15" s="1"/>
      <c r="AU15" s="1"/>
      <c r="AX15" s="1"/>
      <c r="AY15" s="1"/>
      <c r="AZ15" s="1"/>
      <c r="BB15" s="1"/>
    </row>
    <row r="16" spans="1:55" x14ac:dyDescent="0.25">
      <c r="B16" s="1"/>
      <c r="C16" s="1"/>
      <c r="D16" s="1"/>
      <c r="E16" s="1"/>
      <c r="H16" s="4"/>
      <c r="I16" s="1"/>
      <c r="J16" s="1"/>
      <c r="K16" s="1"/>
      <c r="M16" s="1"/>
      <c r="N16" s="1"/>
      <c r="P16" s="1"/>
      <c r="Q16" s="1"/>
      <c r="R16" s="1"/>
      <c r="T16" s="1"/>
      <c r="U16" s="1"/>
      <c r="AB16" s="2"/>
      <c r="AD16" s="1"/>
      <c r="AE16" s="1"/>
      <c r="AF16" s="1"/>
      <c r="AG16" s="1"/>
      <c r="AK16" s="1"/>
      <c r="AN16" s="1"/>
      <c r="AO16" s="1"/>
      <c r="AP16" s="1"/>
      <c r="AQ16" s="1"/>
      <c r="AR16" s="1"/>
      <c r="AU16" s="1"/>
      <c r="AX16" s="1"/>
      <c r="AY16" s="1"/>
      <c r="AZ16" s="1"/>
      <c r="BB16" s="1"/>
    </row>
    <row r="17" spans="2:54" x14ac:dyDescent="0.25">
      <c r="B17" s="1"/>
      <c r="C17" s="1"/>
      <c r="D17" s="1"/>
      <c r="E17" s="1"/>
      <c r="H17" s="4"/>
      <c r="I17" s="1"/>
      <c r="J17" s="1"/>
      <c r="K17" s="1"/>
      <c r="M17" s="1"/>
      <c r="N17" s="1"/>
      <c r="P17" s="1"/>
      <c r="Q17" s="1"/>
      <c r="R17" s="1"/>
      <c r="T17" s="1"/>
      <c r="U17" s="1"/>
      <c r="AB17" s="2"/>
      <c r="AD17" s="1"/>
      <c r="AE17" s="1"/>
      <c r="AF17" s="1"/>
      <c r="AG17" s="1"/>
      <c r="AK17" s="1"/>
      <c r="AN17" s="1"/>
      <c r="AO17" s="1"/>
      <c r="AP17" s="1"/>
      <c r="AQ17" s="1"/>
      <c r="AR17" s="1"/>
      <c r="AU17" s="1"/>
      <c r="AX17" s="1"/>
      <c r="AY17" s="1"/>
      <c r="AZ17" s="1"/>
      <c r="BB17" s="1"/>
    </row>
    <row r="18" spans="2:54" x14ac:dyDescent="0.25">
      <c r="B18" s="1"/>
      <c r="C18" s="1"/>
      <c r="D18" s="1"/>
      <c r="E18" s="1"/>
      <c r="I18" s="1"/>
      <c r="J18" s="1"/>
      <c r="K18" s="1"/>
      <c r="M18" s="1"/>
      <c r="N18" s="1"/>
      <c r="P18" s="1"/>
      <c r="Q18" s="1"/>
      <c r="R18" s="1"/>
      <c r="T18" s="1"/>
      <c r="U18" s="1"/>
      <c r="AB18" s="2"/>
      <c r="AD18" s="1"/>
      <c r="AE18" s="1"/>
      <c r="AF18" s="1"/>
      <c r="AG18" s="1"/>
      <c r="AK18" s="1"/>
      <c r="AN18" s="1"/>
      <c r="AO18" s="1"/>
      <c r="AP18" s="1"/>
      <c r="AQ18" s="1"/>
      <c r="AR18" s="1"/>
      <c r="AU18" s="1"/>
      <c r="AX18" s="1"/>
      <c r="AY18" s="1"/>
      <c r="AZ18" s="1"/>
      <c r="BB18" s="1"/>
    </row>
    <row r="19" spans="2:54" x14ac:dyDescent="0.25">
      <c r="B19" s="1"/>
      <c r="C19" s="1"/>
      <c r="D19" s="1"/>
      <c r="E19" s="1"/>
      <c r="H19" s="4"/>
      <c r="I19" s="1"/>
      <c r="J19" s="1"/>
      <c r="K19" s="1"/>
      <c r="M19" s="1"/>
      <c r="N19" s="1"/>
      <c r="P19" s="1"/>
      <c r="Q19" s="1"/>
      <c r="R19" s="1"/>
      <c r="T19" s="1"/>
      <c r="U19" s="1"/>
      <c r="AB19" s="2"/>
      <c r="AD19" s="1"/>
      <c r="AE19" s="1"/>
      <c r="AF19" s="1"/>
      <c r="AG19" s="1"/>
      <c r="AK19" s="1"/>
      <c r="AN19" s="1"/>
      <c r="AO19" s="1"/>
      <c r="AP19" s="1"/>
      <c r="AQ19" s="1"/>
      <c r="AR19" s="1"/>
      <c r="AU19" s="1"/>
      <c r="AX19" s="1"/>
      <c r="AY19" s="1"/>
      <c r="AZ19" s="1"/>
      <c r="BB19" s="1"/>
    </row>
    <row r="20" spans="2:54" x14ac:dyDescent="0.25">
      <c r="B20" s="1"/>
      <c r="C20" s="1"/>
      <c r="D20" s="1"/>
      <c r="E20" s="1"/>
      <c r="I20" s="1"/>
      <c r="J20" s="1"/>
      <c r="K20" s="1"/>
      <c r="M20" s="1"/>
      <c r="N20" s="1"/>
      <c r="P20" s="1"/>
      <c r="Q20" s="1"/>
      <c r="R20" s="1"/>
      <c r="T20" s="1"/>
      <c r="U20" s="1"/>
      <c r="AB20" s="2"/>
      <c r="AD20" s="1"/>
      <c r="AE20" s="1"/>
      <c r="AF20" s="1"/>
      <c r="AG20" s="1"/>
      <c r="AK20" s="1"/>
      <c r="AN20" s="1"/>
      <c r="AO20" s="1"/>
      <c r="AP20" s="1"/>
      <c r="AQ20" s="1"/>
      <c r="AR20" s="1"/>
      <c r="AU20" s="1"/>
      <c r="AX20" s="1"/>
      <c r="AY20" s="1"/>
      <c r="AZ20" s="1"/>
      <c r="BB20" s="1"/>
    </row>
    <row r="21" spans="2:54" x14ac:dyDescent="0.25">
      <c r="B21" s="1"/>
      <c r="C21" s="1"/>
      <c r="D21" s="1"/>
      <c r="E21" s="1"/>
      <c r="I21" s="1"/>
      <c r="J21" s="1"/>
      <c r="K21" s="1"/>
      <c r="M21" s="1"/>
      <c r="N21" s="1"/>
      <c r="P21" s="1"/>
      <c r="Q21" s="1"/>
      <c r="R21" s="1"/>
      <c r="T21" s="1"/>
      <c r="U21" s="1"/>
      <c r="AB21" s="2"/>
      <c r="AD21" s="1"/>
      <c r="AE21" s="1"/>
      <c r="AF21" s="1"/>
      <c r="AG21" s="1"/>
      <c r="AK21" s="1"/>
      <c r="AN21" s="1"/>
      <c r="AO21" s="1"/>
      <c r="AP21" s="1"/>
      <c r="AQ21" s="1"/>
      <c r="AR21" s="1"/>
      <c r="AU21" s="1"/>
      <c r="AX21" s="1"/>
      <c r="AY21" s="1"/>
      <c r="AZ21" s="1"/>
      <c r="BB21" s="1"/>
    </row>
    <row r="22" spans="2:54" x14ac:dyDescent="0.25">
      <c r="B22" s="1"/>
      <c r="C22" s="1"/>
      <c r="D22" s="1"/>
      <c r="E22" s="1"/>
      <c r="I22" s="1"/>
      <c r="J22" s="1"/>
      <c r="K22" s="1"/>
      <c r="M22" s="1"/>
      <c r="N22" s="1"/>
      <c r="P22" s="1"/>
      <c r="Q22" s="1"/>
      <c r="R22" s="1"/>
      <c r="T22" s="1"/>
      <c r="U22" s="1"/>
      <c r="AB22" s="2"/>
      <c r="AD22" s="1"/>
      <c r="AE22" s="1"/>
      <c r="AF22" s="1"/>
      <c r="AG22" s="1"/>
      <c r="AK22" s="1"/>
      <c r="AN22" s="1"/>
      <c r="AO22" s="1"/>
      <c r="AP22" s="1"/>
      <c r="AQ22" s="1"/>
      <c r="AR22" s="1"/>
      <c r="AU22" s="1"/>
      <c r="AX22" s="1"/>
      <c r="AY22" s="1"/>
      <c r="AZ22" s="1"/>
      <c r="BB22" s="1"/>
    </row>
    <row r="23" spans="2:54" x14ac:dyDescent="0.25">
      <c r="B23" s="1"/>
      <c r="C23" s="1"/>
      <c r="D23" s="1"/>
      <c r="E23" s="1"/>
      <c r="I23" s="1"/>
      <c r="J23" s="1"/>
      <c r="K23" s="1"/>
      <c r="M23" s="1"/>
      <c r="N23" s="1"/>
      <c r="P23" s="1"/>
      <c r="Q23" s="1"/>
      <c r="R23" s="1"/>
      <c r="T23" s="1"/>
      <c r="U23" s="1"/>
      <c r="AB23" s="2"/>
      <c r="AD23" s="1"/>
      <c r="AE23" s="1"/>
      <c r="AF23" s="1"/>
      <c r="AG23" s="1"/>
      <c r="AK23" s="1"/>
      <c r="AN23" s="1"/>
      <c r="AO23" s="1"/>
      <c r="AP23" s="1"/>
      <c r="AQ23" s="1"/>
      <c r="AR23" s="1"/>
      <c r="AU23" s="1"/>
      <c r="AX23" s="1"/>
      <c r="AY23" s="1"/>
      <c r="AZ23" s="1"/>
      <c r="BB23" s="1"/>
    </row>
    <row r="24" spans="2:54" x14ac:dyDescent="0.25">
      <c r="B24" s="1"/>
      <c r="C24" s="1"/>
      <c r="D24" s="1"/>
      <c r="E24" s="1"/>
      <c r="I24" s="1"/>
      <c r="J24" s="1"/>
      <c r="K24" s="1"/>
      <c r="M24" s="1"/>
      <c r="N24" s="1"/>
      <c r="P24" s="1"/>
      <c r="Q24" s="1"/>
      <c r="R24" s="1"/>
      <c r="T24" s="1"/>
      <c r="U24" s="1"/>
      <c r="AB24" s="2"/>
      <c r="AD24" s="1"/>
      <c r="AE24" s="1"/>
      <c r="AF24" s="1"/>
      <c r="AG24" s="1"/>
      <c r="AK24" s="1"/>
      <c r="AN24" s="1"/>
      <c r="AO24" s="1"/>
      <c r="AP24" s="1"/>
      <c r="AQ24" s="1"/>
      <c r="AR24" s="1"/>
      <c r="AU24" s="1"/>
      <c r="AX24" s="1"/>
      <c r="AY24" s="1"/>
      <c r="AZ24" s="1"/>
      <c r="BB24" s="1"/>
    </row>
    <row r="25" spans="2:54" x14ac:dyDescent="0.25">
      <c r="B25" s="1"/>
      <c r="C25" s="1"/>
      <c r="D25" s="1"/>
      <c r="E25" s="1"/>
      <c r="I25" s="1"/>
      <c r="J25" s="1"/>
      <c r="K25" s="1"/>
      <c r="M25" s="1"/>
      <c r="N25" s="1"/>
      <c r="P25" s="1"/>
      <c r="Q25" s="1"/>
      <c r="R25" s="1"/>
      <c r="T25" s="1"/>
      <c r="U25" s="1"/>
      <c r="AB25" s="2"/>
      <c r="AD25" s="1"/>
      <c r="AE25" s="1"/>
      <c r="AF25" s="1"/>
      <c r="AG25" s="1"/>
      <c r="AK25" s="1"/>
      <c r="AN25" s="1"/>
      <c r="AO25" s="1"/>
      <c r="AP25" s="1"/>
      <c r="AQ25" s="1"/>
      <c r="AR25" s="1"/>
      <c r="AU25" s="1"/>
      <c r="AX25" s="1"/>
      <c r="AY25" s="1"/>
      <c r="AZ25" s="1"/>
      <c r="BB25" s="1"/>
    </row>
    <row r="26" spans="2:54" x14ac:dyDescent="0.25">
      <c r="AB26" s="2"/>
    </row>
    <row r="27" spans="2:54" x14ac:dyDescent="0.25">
      <c r="AB27" s="2"/>
    </row>
    <row r="28" spans="2:54" x14ac:dyDescent="0.25">
      <c r="AB28" s="2"/>
    </row>
    <row r="29" spans="2:54" x14ac:dyDescent="0.25">
      <c r="AB29" s="2"/>
    </row>
    <row r="30" spans="2:54" x14ac:dyDescent="0.25">
      <c r="AB30" s="2"/>
    </row>
    <row r="31" spans="2:54" x14ac:dyDescent="0.25">
      <c r="AB31" s="2"/>
    </row>
    <row r="32" spans="2:54" x14ac:dyDescent="0.25">
      <c r="AB32" s="2"/>
    </row>
    <row r="33" spans="28:28" x14ac:dyDescent="0.25">
      <c r="AB33" s="2"/>
    </row>
    <row r="34" spans="28:28" x14ac:dyDescent="0.25">
      <c r="AB34" s="2"/>
    </row>
    <row r="35" spans="28:28" x14ac:dyDescent="0.25">
      <c r="AB35" s="2"/>
    </row>
    <row r="36" spans="28:28" x14ac:dyDescent="0.25">
      <c r="AB36" s="2"/>
    </row>
    <row r="37" spans="28:28" x14ac:dyDescent="0.25">
      <c r="AB37" s="2"/>
    </row>
    <row r="38" spans="28:28" x14ac:dyDescent="0.25">
      <c r="AB38" s="2"/>
    </row>
    <row r="39" spans="28:28" x14ac:dyDescent="0.25">
      <c r="AB39" s="2"/>
    </row>
    <row r="40" spans="28:28" x14ac:dyDescent="0.25">
      <c r="AB40" s="2"/>
    </row>
    <row r="41" spans="28:28" x14ac:dyDescent="0.25">
      <c r="AB41" s="2"/>
    </row>
    <row r="42" spans="28:28" x14ac:dyDescent="0.25">
      <c r="AB42" s="2"/>
    </row>
  </sheetData>
  <sheetProtection password="CB9A" sheet="1" objects="1" scenarios="1" selectLockedCells="1"/>
  <dataConsolidate/>
  <mergeCells count="8">
    <mergeCell ref="A1:G1"/>
    <mergeCell ref="AX1:AZ1"/>
    <mergeCell ref="AU1:AV1"/>
    <mergeCell ref="P1:U1"/>
    <mergeCell ref="W1:AB1"/>
    <mergeCell ref="AK1:AT1"/>
    <mergeCell ref="AE1:AJ1"/>
    <mergeCell ref="I1:O1"/>
  </mergeCells>
  <conditionalFormatting sqref="AZ3:AZ14">
    <cfRule type="expression" dxfId="20" priority="15">
      <formula>$AY3="OFF INVOICE"</formula>
    </cfRule>
  </conditionalFormatting>
  <conditionalFormatting sqref="AZ4:AZ5">
    <cfRule type="expression" dxfId="19" priority="13">
      <formula>$AY4="OFF INVOICE"</formula>
    </cfRule>
  </conditionalFormatting>
  <conditionalFormatting sqref="AB2:AB14">
    <cfRule type="expression" dxfId="18" priority="12" stopIfTrue="1">
      <formula>$AA2&lt;&gt;"Y"</formula>
    </cfRule>
  </conditionalFormatting>
  <conditionalFormatting sqref="AB2">
    <cfRule type="expression" dxfId="17" priority="11" stopIfTrue="1">
      <formula>$AA3="Y"</formula>
    </cfRule>
  </conditionalFormatting>
  <conditionalFormatting sqref="AZ6">
    <cfRule type="expression" dxfId="16" priority="10">
      <formula>$AY6="OFF INVOICE"</formula>
    </cfRule>
  </conditionalFormatting>
  <conditionalFormatting sqref="AB6">
    <cfRule type="expression" dxfId="15" priority="9" stopIfTrue="1">
      <formula>$AA6&lt;&gt;"Y"</formula>
    </cfRule>
  </conditionalFormatting>
  <conditionalFormatting sqref="AZ8">
    <cfRule type="expression" dxfId="14" priority="8">
      <formula>$AY8="OFF INVOICE"</formula>
    </cfRule>
  </conditionalFormatting>
  <conditionalFormatting sqref="AB8">
    <cfRule type="expression" dxfId="13" priority="7" stopIfTrue="1">
      <formula>$AA8&lt;&gt;"Y"</formula>
    </cfRule>
  </conditionalFormatting>
  <conditionalFormatting sqref="AZ10">
    <cfRule type="expression" dxfId="12" priority="6">
      <formula>$AY10="OFF INVOICE"</formula>
    </cfRule>
  </conditionalFormatting>
  <conditionalFormatting sqref="AB10">
    <cfRule type="expression" dxfId="11" priority="5" stopIfTrue="1">
      <formula>$AA10&lt;&gt;"Y"</formula>
    </cfRule>
  </conditionalFormatting>
  <conditionalFormatting sqref="AZ12">
    <cfRule type="expression" dxfId="10" priority="4">
      <formula>$AY12="OFF INVOICE"</formula>
    </cfRule>
  </conditionalFormatting>
  <conditionalFormatting sqref="AB12">
    <cfRule type="expression" dxfId="9" priority="3" stopIfTrue="1">
      <formula>$AA12&lt;&gt;"Y"</formula>
    </cfRule>
  </conditionalFormatting>
  <conditionalFormatting sqref="AZ14">
    <cfRule type="expression" dxfId="8" priority="2">
      <formula>$AY14="OFF INVOICE"</formula>
    </cfRule>
  </conditionalFormatting>
  <conditionalFormatting sqref="AB14">
    <cfRule type="expression" dxfId="7" priority="1" stopIfTrue="1">
      <formula>$AA14&lt;&gt;"Y"</formula>
    </cfRule>
  </conditionalFormatting>
  <pageMargins left="0.7" right="0.7" top="0.75" bottom="0.75" header="0.3" footer="0.3"/>
  <pageSetup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TABLE!$C$2:$C$12</xm:f>
          </x14:formula1>
          <xm:sqref>D3:D14</xm:sqref>
        </x14:dataValidation>
        <x14:dataValidation type="list" allowBlank="1" showInputMessage="1" showErrorMessage="1" xr:uid="{00000000-0002-0000-0200-000001000000}">
          <x14:formula1>
            <xm:f>TABLE!$G$2:$G$3</xm:f>
          </x14:formula1>
          <xm:sqref>AY3:AY14</xm:sqref>
        </x14:dataValidation>
        <x14:dataValidation type="list" allowBlank="1" showInputMessage="1" showErrorMessage="1" xr:uid="{00000000-0002-0000-0200-000002000000}">
          <x14:formula1>
            <xm:f>TABLE!$K$1:$K$3</xm:f>
          </x14:formula1>
          <xm:sqref>AW17</xm:sqref>
        </x14:dataValidation>
        <x14:dataValidation type="list" allowBlank="1" showInputMessage="1" showErrorMessage="1" xr:uid="{00000000-0002-0000-0200-000003000000}">
          <x14:formula1>
            <xm:f>TABLE!$K$2:$K$3</xm:f>
          </x14:formula1>
          <xm:sqref>BC3:BC14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T4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5" x14ac:dyDescent="0.25"/>
  <cols>
    <col min="1" max="1" width="12" style="4" customWidth="1"/>
    <col min="2" max="3" width="9.140625" style="4" customWidth="1"/>
    <col min="4" max="5" width="9.140625" style="4"/>
    <col min="6" max="6" width="57.42578125" style="4" customWidth="1"/>
    <col min="7" max="7" width="16.5703125" style="4" customWidth="1"/>
    <col min="8" max="8" width="5.42578125" style="4" customWidth="1"/>
    <col min="9" max="9" width="5.85546875" style="4" customWidth="1"/>
    <col min="10" max="10" width="6" style="4" customWidth="1"/>
    <col min="11" max="11" width="6.7109375" style="4" customWidth="1"/>
    <col min="12" max="12" width="7.7109375" style="4" customWidth="1"/>
    <col min="13" max="13" width="19.7109375" style="4" customWidth="1"/>
    <col min="14" max="14" width="9.140625" style="4"/>
    <col min="15" max="17" width="6" style="4" customWidth="1"/>
    <col min="18" max="18" width="7" style="4" customWidth="1"/>
    <col min="19" max="19" width="8.85546875" style="4" customWidth="1"/>
    <col min="20" max="20" width="28.28515625" style="4" customWidth="1"/>
    <col min="21" max="21" width="9.140625" style="4"/>
    <col min="22" max="22" width="7" style="4" bestFit="1" customWidth="1"/>
    <col min="23" max="23" width="14.42578125" style="4" bestFit="1" customWidth="1"/>
    <col min="24" max="24" width="11.140625" style="4" customWidth="1"/>
    <col min="25" max="25" width="9.140625" style="4"/>
    <col min="26" max="26" width="11.28515625" style="4" customWidth="1"/>
    <col min="27" max="27" width="10.7109375" style="4" customWidth="1"/>
    <col min="28" max="28" width="10" style="4" customWidth="1"/>
    <col min="29" max="29" width="8.140625" style="4" customWidth="1"/>
    <col min="30" max="30" width="8.7109375" style="4" bestFit="1" customWidth="1"/>
    <col min="31" max="38" width="8.140625" style="4" customWidth="1"/>
    <col min="39" max="39" width="10.5703125" style="4" customWidth="1"/>
    <col min="40" max="41" width="9.140625" style="4"/>
    <col min="42" max="42" width="10.42578125" style="4" customWidth="1"/>
    <col min="43" max="43" width="24.5703125" style="4" bestFit="1" customWidth="1"/>
    <col min="44" max="44" width="24.5703125" style="4" customWidth="1"/>
    <col min="45" max="45" width="11.28515625" style="4" customWidth="1"/>
    <col min="46" max="46" width="39.28515625" style="82" customWidth="1"/>
    <col min="47" max="16384" width="9.140625" style="4"/>
  </cols>
  <sheetData>
    <row r="1" spans="1:46" ht="15" customHeight="1" x14ac:dyDescent="0.25">
      <c r="B1" s="161" t="s">
        <v>231</v>
      </c>
      <c r="C1" s="161"/>
      <c r="D1" s="161"/>
      <c r="E1" s="161"/>
      <c r="F1" s="162"/>
      <c r="G1" s="76"/>
      <c r="H1" s="159" t="s">
        <v>90</v>
      </c>
      <c r="I1" s="160"/>
      <c r="J1" s="160"/>
      <c r="K1" s="160"/>
      <c r="L1" s="160"/>
      <c r="M1" s="160"/>
      <c r="N1" s="62"/>
      <c r="O1" s="159" t="s">
        <v>62</v>
      </c>
      <c r="P1" s="160"/>
      <c r="Q1" s="160"/>
      <c r="R1" s="160"/>
      <c r="S1" s="160"/>
      <c r="T1" s="166"/>
      <c r="U1" s="159" t="s">
        <v>66</v>
      </c>
      <c r="V1" s="160"/>
      <c r="W1" s="160"/>
      <c r="X1" s="160"/>
      <c r="Y1" s="163" t="s">
        <v>112</v>
      </c>
      <c r="Z1" s="164"/>
      <c r="AA1" s="164"/>
      <c r="AB1" s="165"/>
      <c r="AC1" s="158" t="s">
        <v>81</v>
      </c>
      <c r="AD1" s="158"/>
      <c r="AE1" s="158"/>
      <c r="AF1" s="158"/>
      <c r="AG1" s="158"/>
      <c r="AH1" s="158"/>
      <c r="AI1" s="158"/>
      <c r="AJ1" s="158"/>
      <c r="AK1" s="158"/>
      <c r="AL1" s="158"/>
      <c r="AM1" s="159" t="s">
        <v>72</v>
      </c>
      <c r="AN1" s="160"/>
      <c r="AO1" s="160"/>
      <c r="AP1" s="160" t="s">
        <v>85</v>
      </c>
      <c r="AQ1" s="160"/>
      <c r="AR1" s="160"/>
      <c r="AS1" s="166"/>
    </row>
    <row r="2" spans="1:46" ht="62.25" customHeight="1" thickBot="1" x14ac:dyDescent="0.3">
      <c r="B2" s="28" t="s">
        <v>42</v>
      </c>
      <c r="C2" s="28" t="s">
        <v>43</v>
      </c>
      <c r="D2" s="28" t="s">
        <v>44</v>
      </c>
      <c r="E2" s="28" t="s">
        <v>111</v>
      </c>
      <c r="F2" s="5" t="s">
        <v>60</v>
      </c>
      <c r="G2" s="77" t="s">
        <v>219</v>
      </c>
      <c r="H2" s="18" t="s">
        <v>207</v>
      </c>
      <c r="I2" s="11" t="s">
        <v>206</v>
      </c>
      <c r="J2" s="11" t="s">
        <v>208</v>
      </c>
      <c r="K2" s="11" t="s">
        <v>59</v>
      </c>
      <c r="L2" s="11" t="s">
        <v>63</v>
      </c>
      <c r="M2" s="64" t="s">
        <v>214</v>
      </c>
      <c r="N2" s="78" t="s">
        <v>71</v>
      </c>
      <c r="O2" s="63" t="s">
        <v>207</v>
      </c>
      <c r="P2" s="64" t="s">
        <v>206</v>
      </c>
      <c r="Q2" s="64" t="s">
        <v>208</v>
      </c>
      <c r="R2" s="64" t="s">
        <v>59</v>
      </c>
      <c r="S2" s="64" t="s">
        <v>63</v>
      </c>
      <c r="T2" s="19" t="s">
        <v>61</v>
      </c>
      <c r="U2" s="18" t="s">
        <v>67</v>
      </c>
      <c r="V2" s="11" t="s">
        <v>68</v>
      </c>
      <c r="W2" s="11" t="s">
        <v>69</v>
      </c>
      <c r="X2" s="19" t="s">
        <v>70</v>
      </c>
      <c r="Y2" s="29" t="s">
        <v>227</v>
      </c>
      <c r="Z2" s="28" t="s">
        <v>230</v>
      </c>
      <c r="AA2" s="28" t="s">
        <v>228</v>
      </c>
      <c r="AB2" s="30" t="s">
        <v>73</v>
      </c>
      <c r="AC2" s="58" t="s">
        <v>75</v>
      </c>
      <c r="AD2" s="59" t="s">
        <v>95</v>
      </c>
      <c r="AE2" s="59" t="s">
        <v>96</v>
      </c>
      <c r="AF2" s="59" t="s">
        <v>76</v>
      </c>
      <c r="AG2" s="59" t="s">
        <v>77</v>
      </c>
      <c r="AH2" s="59" t="s">
        <v>78</v>
      </c>
      <c r="AI2" s="59" t="s">
        <v>79</v>
      </c>
      <c r="AJ2" s="59" t="s">
        <v>80</v>
      </c>
      <c r="AK2" s="59" t="s">
        <v>106</v>
      </c>
      <c r="AL2" s="59" t="s">
        <v>107</v>
      </c>
      <c r="AM2" s="18" t="s">
        <v>197</v>
      </c>
      <c r="AN2" s="28" t="s">
        <v>74</v>
      </c>
      <c r="AO2" s="11" t="s">
        <v>82</v>
      </c>
      <c r="AP2" s="11" t="s">
        <v>198</v>
      </c>
      <c r="AQ2" s="11" t="s">
        <v>84</v>
      </c>
      <c r="AR2" s="30" t="s">
        <v>83</v>
      </c>
      <c r="AS2" s="19" t="s">
        <v>192</v>
      </c>
      <c r="AT2" s="78" t="s">
        <v>97</v>
      </c>
    </row>
    <row r="3" spans="1:46" ht="31.5" customHeight="1" thickBot="1" x14ac:dyDescent="0.3">
      <c r="A3" s="92" t="s">
        <v>90</v>
      </c>
      <c r="B3" s="83"/>
      <c r="C3" s="84"/>
      <c r="D3" s="84"/>
      <c r="E3" s="84"/>
      <c r="F3" s="85"/>
      <c r="G3" s="85"/>
      <c r="H3" s="84"/>
      <c r="I3" s="84"/>
      <c r="J3" s="84"/>
      <c r="K3" s="104">
        <f>((H3*I3)*J3)/1728</f>
        <v>0</v>
      </c>
      <c r="L3" s="84"/>
      <c r="M3" s="86"/>
      <c r="N3" s="84"/>
      <c r="O3" s="84"/>
      <c r="P3" s="84"/>
      <c r="Q3" s="84"/>
      <c r="R3" s="104">
        <f>((O3*P3)*Q3)/1728</f>
        <v>0</v>
      </c>
      <c r="S3" s="84"/>
      <c r="T3" s="87"/>
      <c r="U3" s="84"/>
      <c r="V3" s="84"/>
      <c r="W3" s="84"/>
      <c r="X3" s="88"/>
      <c r="Y3" s="107"/>
      <c r="Z3" s="107"/>
      <c r="AA3" s="107"/>
      <c r="AB3" s="84"/>
      <c r="AC3" s="89"/>
      <c r="AD3" s="84"/>
      <c r="AE3" s="84"/>
      <c r="AF3" s="84"/>
      <c r="AG3" s="84"/>
      <c r="AH3" s="84"/>
      <c r="AI3" s="84"/>
      <c r="AJ3" s="84"/>
      <c r="AK3" s="84"/>
      <c r="AL3" s="85"/>
      <c r="AM3" s="105" t="str">
        <f>'Product Info'!$AW$3</f>
        <v/>
      </c>
      <c r="AN3" s="90"/>
      <c r="AO3" s="106" t="str">
        <f>IFERROR(AN3/E3,"")</f>
        <v/>
      </c>
      <c r="AP3" s="90"/>
      <c r="AQ3" s="84"/>
      <c r="AR3" s="84"/>
      <c r="AS3" s="106" t="str">
        <f>IFERROR((AN3-AP3)/E3,"")</f>
        <v/>
      </c>
      <c r="AT3" s="91"/>
    </row>
    <row r="4" spans="1:46" ht="23.25" customHeight="1" x14ac:dyDescent="0.25">
      <c r="A4" s="157" t="s">
        <v>229</v>
      </c>
      <c r="B4" s="98"/>
      <c r="C4" s="98"/>
      <c r="D4" s="98"/>
      <c r="E4" s="98"/>
      <c r="F4" s="98"/>
      <c r="G4" s="98"/>
      <c r="H4" s="98"/>
      <c r="I4" s="98"/>
      <c r="J4" s="98"/>
      <c r="K4" s="99">
        <f>((H4*I4)*J4)/1728</f>
        <v>0</v>
      </c>
      <c r="L4" s="98"/>
      <c r="M4" s="100"/>
      <c r="N4" s="98"/>
      <c r="O4" s="98"/>
      <c r="P4" s="98"/>
      <c r="Q4" s="98"/>
      <c r="R4" s="99">
        <f t="shared" ref="R4:R11" si="0">((O4*P4)*Q4)/1728</f>
        <v>0</v>
      </c>
      <c r="S4" s="98"/>
      <c r="T4" s="100"/>
      <c r="U4" s="98"/>
      <c r="V4" s="98"/>
      <c r="W4" s="98"/>
      <c r="X4" s="98"/>
      <c r="Y4" s="108"/>
      <c r="Z4" s="108"/>
      <c r="AA4" s="10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101" t="str">
        <f>'Product Info'!$AW$3</f>
        <v/>
      </c>
      <c r="AN4" s="102"/>
      <c r="AO4" s="103"/>
      <c r="AP4" s="102"/>
      <c r="AQ4" s="98"/>
      <c r="AR4" s="98"/>
      <c r="AS4" s="103" t="str">
        <f t="shared" ref="AS4:AS11" si="1">IFERROR((AN4-AP4)/E4,"")</f>
        <v/>
      </c>
      <c r="AT4" s="98"/>
    </row>
    <row r="5" spans="1:46" ht="23.25" customHeight="1" x14ac:dyDescent="0.25">
      <c r="A5" s="157"/>
      <c r="B5" s="93"/>
      <c r="C5" s="93"/>
      <c r="D5" s="93"/>
      <c r="E5" s="93"/>
      <c r="F5" s="93"/>
      <c r="G5" s="93"/>
      <c r="H5" s="93"/>
      <c r="I5" s="93"/>
      <c r="J5" s="93"/>
      <c r="K5" s="56">
        <f t="shared" ref="K5:K11" si="2">((H5*I5)*J5)/1728</f>
        <v>0</v>
      </c>
      <c r="L5" s="93"/>
      <c r="M5" s="94"/>
      <c r="N5" s="93"/>
      <c r="O5" s="93"/>
      <c r="P5" s="93"/>
      <c r="Q5" s="93"/>
      <c r="R5" s="56">
        <f t="shared" si="0"/>
        <v>0</v>
      </c>
      <c r="S5" s="93"/>
      <c r="T5" s="94"/>
      <c r="U5" s="93"/>
      <c r="V5" s="93"/>
      <c r="W5" s="93"/>
      <c r="X5" s="93"/>
      <c r="Y5" s="109"/>
      <c r="Z5" s="109"/>
      <c r="AA5" s="109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5" t="str">
        <f>'Product Info'!$AW$3</f>
        <v/>
      </c>
      <c r="AN5" s="96"/>
      <c r="AO5" s="97" t="str">
        <f t="shared" ref="AO5:AO11" si="3">IFERROR(AN5/E5,"")</f>
        <v/>
      </c>
      <c r="AP5" s="96"/>
      <c r="AQ5" s="93"/>
      <c r="AR5" s="93"/>
      <c r="AS5" s="97" t="str">
        <f t="shared" si="1"/>
        <v/>
      </c>
      <c r="AT5" s="93"/>
    </row>
    <row r="6" spans="1:46" ht="23.25" customHeight="1" x14ac:dyDescent="0.25">
      <c r="A6" s="157"/>
      <c r="B6" s="93"/>
      <c r="C6" s="93"/>
      <c r="D6" s="93"/>
      <c r="E6" s="93"/>
      <c r="F6" s="93"/>
      <c r="G6" s="93"/>
      <c r="H6" s="93"/>
      <c r="I6" s="93"/>
      <c r="J6" s="93"/>
      <c r="K6" s="56">
        <f t="shared" si="2"/>
        <v>0</v>
      </c>
      <c r="L6" s="93"/>
      <c r="M6" s="94"/>
      <c r="N6" s="93"/>
      <c r="O6" s="93"/>
      <c r="P6" s="93"/>
      <c r="Q6" s="93"/>
      <c r="R6" s="56">
        <f t="shared" si="0"/>
        <v>0</v>
      </c>
      <c r="S6" s="93"/>
      <c r="T6" s="94"/>
      <c r="U6" s="93"/>
      <c r="V6" s="93"/>
      <c r="W6" s="93"/>
      <c r="X6" s="93"/>
      <c r="Y6" s="109"/>
      <c r="Z6" s="109"/>
      <c r="AA6" s="109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5" t="str">
        <f>'Product Info'!$AW$3</f>
        <v/>
      </c>
      <c r="AN6" s="96"/>
      <c r="AO6" s="97" t="str">
        <f t="shared" si="3"/>
        <v/>
      </c>
      <c r="AP6" s="96"/>
      <c r="AQ6" s="93"/>
      <c r="AR6" s="93"/>
      <c r="AS6" s="97" t="str">
        <f t="shared" si="1"/>
        <v/>
      </c>
      <c r="AT6" s="93"/>
    </row>
    <row r="7" spans="1:46" ht="23.25" customHeight="1" x14ac:dyDescent="0.25">
      <c r="A7" s="157"/>
      <c r="B7" s="93"/>
      <c r="C7" s="93"/>
      <c r="D7" s="93"/>
      <c r="E7" s="93"/>
      <c r="F7" s="93"/>
      <c r="G7" s="93"/>
      <c r="H7" s="93"/>
      <c r="I7" s="93"/>
      <c r="J7" s="93"/>
      <c r="K7" s="56">
        <f t="shared" si="2"/>
        <v>0</v>
      </c>
      <c r="L7" s="93"/>
      <c r="M7" s="94"/>
      <c r="N7" s="93"/>
      <c r="O7" s="93"/>
      <c r="P7" s="93"/>
      <c r="Q7" s="93"/>
      <c r="R7" s="56">
        <f t="shared" si="0"/>
        <v>0</v>
      </c>
      <c r="S7" s="93"/>
      <c r="T7" s="94"/>
      <c r="U7" s="93"/>
      <c r="V7" s="93"/>
      <c r="W7" s="93"/>
      <c r="X7" s="93"/>
      <c r="Y7" s="109"/>
      <c r="Z7" s="109"/>
      <c r="AA7" s="109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5" t="str">
        <f>'Product Info'!$AW$3</f>
        <v/>
      </c>
      <c r="AN7" s="96"/>
      <c r="AO7" s="97" t="str">
        <f t="shared" si="3"/>
        <v/>
      </c>
      <c r="AP7" s="96"/>
      <c r="AQ7" s="93"/>
      <c r="AR7" s="93"/>
      <c r="AS7" s="97" t="str">
        <f t="shared" si="1"/>
        <v/>
      </c>
      <c r="AT7" s="93"/>
    </row>
    <row r="8" spans="1:46" ht="23.25" customHeight="1" x14ac:dyDescent="0.25">
      <c r="A8" s="157"/>
      <c r="B8" s="93"/>
      <c r="C8" s="93"/>
      <c r="D8" s="93"/>
      <c r="E8" s="93"/>
      <c r="F8" s="93"/>
      <c r="G8" s="93"/>
      <c r="H8" s="93"/>
      <c r="I8" s="93"/>
      <c r="J8" s="93"/>
      <c r="K8" s="56">
        <f t="shared" si="2"/>
        <v>0</v>
      </c>
      <c r="L8" s="93"/>
      <c r="M8" s="94"/>
      <c r="N8" s="93"/>
      <c r="O8" s="93"/>
      <c r="P8" s="93"/>
      <c r="Q8" s="93"/>
      <c r="R8" s="56">
        <f t="shared" si="0"/>
        <v>0</v>
      </c>
      <c r="S8" s="93"/>
      <c r="T8" s="94"/>
      <c r="U8" s="93"/>
      <c r="V8" s="93"/>
      <c r="W8" s="93"/>
      <c r="X8" s="93"/>
      <c r="Y8" s="109"/>
      <c r="Z8" s="109"/>
      <c r="AA8" s="109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5" t="str">
        <f>'Product Info'!$AW$3</f>
        <v/>
      </c>
      <c r="AN8" s="96"/>
      <c r="AO8" s="97" t="str">
        <f t="shared" si="3"/>
        <v/>
      </c>
      <c r="AP8" s="96"/>
      <c r="AQ8" s="93"/>
      <c r="AR8" s="93"/>
      <c r="AS8" s="97" t="str">
        <f t="shared" si="1"/>
        <v/>
      </c>
      <c r="AT8" s="93"/>
    </row>
    <row r="9" spans="1:46" ht="23.25" customHeight="1" x14ac:dyDescent="0.25">
      <c r="A9" s="157"/>
      <c r="B9" s="93"/>
      <c r="C9" s="93"/>
      <c r="D9" s="93"/>
      <c r="E9" s="93"/>
      <c r="F9" s="93"/>
      <c r="G9" s="93"/>
      <c r="H9" s="93"/>
      <c r="I9" s="93"/>
      <c r="J9" s="93"/>
      <c r="K9" s="56">
        <f t="shared" si="2"/>
        <v>0</v>
      </c>
      <c r="L9" s="93"/>
      <c r="M9" s="94"/>
      <c r="N9" s="93"/>
      <c r="O9" s="93"/>
      <c r="P9" s="93"/>
      <c r="Q9" s="93"/>
      <c r="R9" s="56">
        <f t="shared" si="0"/>
        <v>0</v>
      </c>
      <c r="S9" s="93"/>
      <c r="T9" s="94"/>
      <c r="U9" s="93"/>
      <c r="V9" s="93"/>
      <c r="W9" s="93"/>
      <c r="X9" s="93"/>
      <c r="Y9" s="109"/>
      <c r="Z9" s="109"/>
      <c r="AA9" s="109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5" t="str">
        <f>'Product Info'!$AW$3</f>
        <v/>
      </c>
      <c r="AN9" s="96"/>
      <c r="AO9" s="97" t="str">
        <f t="shared" si="3"/>
        <v/>
      </c>
      <c r="AP9" s="96"/>
      <c r="AQ9" s="93"/>
      <c r="AR9" s="93"/>
      <c r="AS9" s="97" t="str">
        <f t="shared" si="1"/>
        <v/>
      </c>
      <c r="AT9" s="93"/>
    </row>
    <row r="10" spans="1:46" ht="23.25" customHeight="1" x14ac:dyDescent="0.25">
      <c r="A10" s="157"/>
      <c r="B10" s="93"/>
      <c r="C10" s="93"/>
      <c r="D10" s="93"/>
      <c r="E10" s="93"/>
      <c r="F10" s="93"/>
      <c r="G10" s="93"/>
      <c r="H10" s="93"/>
      <c r="I10" s="93"/>
      <c r="J10" s="93"/>
      <c r="K10" s="56">
        <f t="shared" si="2"/>
        <v>0</v>
      </c>
      <c r="L10" s="93"/>
      <c r="M10" s="94"/>
      <c r="N10" s="93"/>
      <c r="O10" s="93"/>
      <c r="P10" s="93"/>
      <c r="Q10" s="93"/>
      <c r="R10" s="56">
        <f t="shared" si="0"/>
        <v>0</v>
      </c>
      <c r="S10" s="93"/>
      <c r="T10" s="94"/>
      <c r="U10" s="93"/>
      <c r="V10" s="93"/>
      <c r="W10" s="93"/>
      <c r="X10" s="93"/>
      <c r="Y10" s="109"/>
      <c r="Z10" s="109"/>
      <c r="AA10" s="109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5" t="str">
        <f>'Product Info'!$AW$3</f>
        <v/>
      </c>
      <c r="AN10" s="96"/>
      <c r="AO10" s="97" t="str">
        <f t="shared" si="3"/>
        <v/>
      </c>
      <c r="AP10" s="96"/>
      <c r="AQ10" s="93"/>
      <c r="AR10" s="93"/>
      <c r="AS10" s="97" t="str">
        <f t="shared" si="1"/>
        <v/>
      </c>
      <c r="AT10" s="93"/>
    </row>
    <row r="11" spans="1:46" ht="23.25" customHeight="1" x14ac:dyDescent="0.25">
      <c r="A11" s="157"/>
      <c r="B11" s="93"/>
      <c r="C11" s="93"/>
      <c r="D11" s="93"/>
      <c r="E11" s="93"/>
      <c r="F11" s="93"/>
      <c r="G11" s="93"/>
      <c r="H11" s="93"/>
      <c r="I11" s="93"/>
      <c r="J11" s="93"/>
      <c r="K11" s="56">
        <f t="shared" si="2"/>
        <v>0</v>
      </c>
      <c r="L11" s="93"/>
      <c r="M11" s="94"/>
      <c r="N11" s="93"/>
      <c r="O11" s="93"/>
      <c r="P11" s="93"/>
      <c r="Q11" s="93"/>
      <c r="R11" s="56">
        <f t="shared" si="0"/>
        <v>0</v>
      </c>
      <c r="S11" s="93"/>
      <c r="T11" s="94"/>
      <c r="U11" s="93"/>
      <c r="V11" s="93"/>
      <c r="W11" s="93"/>
      <c r="X11" s="93"/>
      <c r="Y11" s="109"/>
      <c r="Z11" s="109"/>
      <c r="AA11" s="109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5" t="str">
        <f>'Product Info'!$AW$3</f>
        <v/>
      </c>
      <c r="AN11" s="96"/>
      <c r="AO11" s="97" t="str">
        <f t="shared" si="3"/>
        <v/>
      </c>
      <c r="AP11" s="96"/>
      <c r="AQ11" s="93"/>
      <c r="AR11" s="93"/>
      <c r="AS11" s="97" t="str">
        <f t="shared" si="1"/>
        <v/>
      </c>
      <c r="AT11" s="93"/>
    </row>
    <row r="12" spans="1:46" ht="15.75" thickBot="1" x14ac:dyDescent="0.3">
      <c r="A12" s="16"/>
      <c r="B12" s="15"/>
      <c r="C12" s="15"/>
      <c r="D12" s="15"/>
      <c r="E12" s="15"/>
      <c r="F12" s="15"/>
      <c r="G12" s="15"/>
      <c r="H12" s="20"/>
      <c r="I12" s="15"/>
      <c r="J12" s="15"/>
      <c r="K12" s="32"/>
      <c r="L12" s="15"/>
      <c r="M12" s="31"/>
      <c r="N12" s="68"/>
      <c r="O12" s="15"/>
      <c r="P12" s="15"/>
      <c r="Q12" s="15"/>
      <c r="R12" s="32"/>
      <c r="S12" s="15"/>
      <c r="T12" s="31"/>
      <c r="U12" s="20"/>
      <c r="V12" s="15"/>
      <c r="W12" s="15"/>
      <c r="X12" s="21"/>
      <c r="Y12" s="110"/>
      <c r="Z12" s="111"/>
      <c r="AA12" s="111"/>
      <c r="AB12" s="21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55"/>
      <c r="AN12" s="15"/>
      <c r="AO12" s="15"/>
      <c r="AP12" s="15"/>
      <c r="AQ12" s="15"/>
      <c r="AR12" s="15"/>
      <c r="AS12" s="60"/>
      <c r="AT12" s="21"/>
    </row>
    <row r="13" spans="1:46" ht="33" customHeight="1" thickBot="1" x14ac:dyDescent="0.3">
      <c r="A13" s="92" t="s">
        <v>90</v>
      </c>
      <c r="B13" s="83"/>
      <c r="C13" s="84"/>
      <c r="D13" s="84"/>
      <c r="E13" s="84"/>
      <c r="F13" s="85"/>
      <c r="G13" s="85"/>
      <c r="H13" s="84"/>
      <c r="I13" s="84"/>
      <c r="J13" s="84"/>
      <c r="K13" s="104">
        <f t="shared" ref="K13:K21" si="4">((H13*I13)*J13)/1728</f>
        <v>0</v>
      </c>
      <c r="L13" s="84"/>
      <c r="M13" s="86"/>
      <c r="N13" s="84"/>
      <c r="O13" s="84"/>
      <c r="P13" s="84"/>
      <c r="Q13" s="84"/>
      <c r="R13" s="104">
        <f t="shared" ref="R13:R21" si="5">((O13*P13)*Q13)/1728</f>
        <v>0</v>
      </c>
      <c r="S13" s="84"/>
      <c r="T13" s="87"/>
      <c r="U13" s="84"/>
      <c r="V13" s="84"/>
      <c r="W13" s="84"/>
      <c r="X13" s="88"/>
      <c r="Y13" s="107"/>
      <c r="Z13" s="107"/>
      <c r="AA13" s="107"/>
      <c r="AB13" s="84"/>
      <c r="AC13" s="89"/>
      <c r="AD13" s="84"/>
      <c r="AE13" s="84"/>
      <c r="AF13" s="84"/>
      <c r="AG13" s="84"/>
      <c r="AH13" s="84"/>
      <c r="AI13" s="84"/>
      <c r="AJ13" s="84"/>
      <c r="AK13" s="84"/>
      <c r="AL13" s="85"/>
      <c r="AM13" s="105" t="str">
        <f>'Product Info'!$AW$3</f>
        <v/>
      </c>
      <c r="AN13" s="90"/>
      <c r="AO13" s="106" t="str">
        <f t="shared" ref="AO13:AO21" si="6">IFERROR(AN13/E13,"")</f>
        <v/>
      </c>
      <c r="AP13" s="90"/>
      <c r="AQ13" s="84"/>
      <c r="AR13" s="84"/>
      <c r="AS13" s="106" t="str">
        <f t="shared" ref="AS13:AS21" si="7">IFERROR((AN13-AP13)/E13,"")</f>
        <v/>
      </c>
      <c r="AT13" s="91"/>
    </row>
    <row r="14" spans="1:46" ht="24.75" customHeight="1" x14ac:dyDescent="0.25">
      <c r="A14" s="157" t="s">
        <v>229</v>
      </c>
      <c r="B14" s="98"/>
      <c r="C14" s="98"/>
      <c r="D14" s="98"/>
      <c r="E14" s="98"/>
      <c r="F14" s="98"/>
      <c r="G14" s="98"/>
      <c r="H14" s="98"/>
      <c r="I14" s="98"/>
      <c r="J14" s="98"/>
      <c r="K14" s="99">
        <f t="shared" si="4"/>
        <v>0</v>
      </c>
      <c r="L14" s="98"/>
      <c r="M14" s="100"/>
      <c r="N14" s="98"/>
      <c r="O14" s="98"/>
      <c r="P14" s="98"/>
      <c r="Q14" s="98"/>
      <c r="R14" s="99">
        <f t="shared" si="5"/>
        <v>0</v>
      </c>
      <c r="S14" s="98"/>
      <c r="T14" s="100"/>
      <c r="U14" s="98"/>
      <c r="V14" s="98"/>
      <c r="W14" s="98"/>
      <c r="X14" s="98"/>
      <c r="Y14" s="108"/>
      <c r="Z14" s="108"/>
      <c r="AA14" s="10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101" t="str">
        <f>'Product Info'!$AW$3</f>
        <v/>
      </c>
      <c r="AN14" s="102"/>
      <c r="AO14" s="103" t="str">
        <f t="shared" si="6"/>
        <v/>
      </c>
      <c r="AP14" s="102"/>
      <c r="AQ14" s="98"/>
      <c r="AR14" s="98"/>
      <c r="AS14" s="103" t="str">
        <f t="shared" si="7"/>
        <v/>
      </c>
      <c r="AT14" s="98"/>
    </row>
    <row r="15" spans="1:46" ht="24.75" customHeight="1" x14ac:dyDescent="0.25">
      <c r="A15" s="157"/>
      <c r="B15" s="93"/>
      <c r="C15" s="93"/>
      <c r="D15" s="93"/>
      <c r="E15" s="93"/>
      <c r="F15" s="93"/>
      <c r="G15" s="93"/>
      <c r="H15" s="93"/>
      <c r="I15" s="93"/>
      <c r="J15" s="93"/>
      <c r="K15" s="56">
        <f t="shared" si="4"/>
        <v>0</v>
      </c>
      <c r="L15" s="93"/>
      <c r="M15" s="94"/>
      <c r="N15" s="93"/>
      <c r="O15" s="93"/>
      <c r="P15" s="93"/>
      <c r="Q15" s="93"/>
      <c r="R15" s="56">
        <f t="shared" si="5"/>
        <v>0</v>
      </c>
      <c r="S15" s="93"/>
      <c r="T15" s="94"/>
      <c r="U15" s="93"/>
      <c r="V15" s="93"/>
      <c r="W15" s="93"/>
      <c r="X15" s="93"/>
      <c r="Y15" s="109"/>
      <c r="Z15" s="109"/>
      <c r="AA15" s="109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5" t="str">
        <f>'Product Info'!$AW$3</f>
        <v/>
      </c>
      <c r="AN15" s="96"/>
      <c r="AO15" s="97" t="str">
        <f t="shared" si="6"/>
        <v/>
      </c>
      <c r="AP15" s="96"/>
      <c r="AQ15" s="93"/>
      <c r="AR15" s="93"/>
      <c r="AS15" s="97" t="str">
        <f t="shared" si="7"/>
        <v/>
      </c>
      <c r="AT15" s="93" t="s">
        <v>105</v>
      </c>
    </row>
    <row r="16" spans="1:46" ht="24.75" customHeight="1" x14ac:dyDescent="0.25">
      <c r="A16" s="157"/>
      <c r="B16" s="93"/>
      <c r="C16" s="93"/>
      <c r="D16" s="93"/>
      <c r="E16" s="93"/>
      <c r="F16" s="93"/>
      <c r="G16" s="93"/>
      <c r="H16" s="93"/>
      <c r="I16" s="93"/>
      <c r="J16" s="93"/>
      <c r="K16" s="56">
        <f t="shared" si="4"/>
        <v>0</v>
      </c>
      <c r="L16" s="93"/>
      <c r="M16" s="94"/>
      <c r="N16" s="93"/>
      <c r="O16" s="93"/>
      <c r="P16" s="93"/>
      <c r="Q16" s="93"/>
      <c r="R16" s="56">
        <f t="shared" si="5"/>
        <v>0</v>
      </c>
      <c r="S16" s="93"/>
      <c r="T16" s="94"/>
      <c r="U16" s="93"/>
      <c r="V16" s="93"/>
      <c r="W16" s="93"/>
      <c r="X16" s="93"/>
      <c r="Y16" s="109"/>
      <c r="Z16" s="109"/>
      <c r="AA16" s="109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5" t="str">
        <f>'Product Info'!$AW$3</f>
        <v/>
      </c>
      <c r="AN16" s="96"/>
      <c r="AO16" s="97" t="str">
        <f t="shared" si="6"/>
        <v/>
      </c>
      <c r="AP16" s="96"/>
      <c r="AQ16" s="93"/>
      <c r="AR16" s="93"/>
      <c r="AS16" s="97" t="str">
        <f t="shared" si="7"/>
        <v/>
      </c>
      <c r="AT16" s="93" t="s">
        <v>105</v>
      </c>
    </row>
    <row r="17" spans="1:46" ht="24.75" customHeight="1" x14ac:dyDescent="0.25">
      <c r="A17" s="157"/>
      <c r="B17" s="93"/>
      <c r="C17" s="93"/>
      <c r="D17" s="93"/>
      <c r="E17" s="93"/>
      <c r="F17" s="93"/>
      <c r="G17" s="93"/>
      <c r="H17" s="93"/>
      <c r="I17" s="93"/>
      <c r="J17" s="93"/>
      <c r="K17" s="56">
        <f t="shared" si="4"/>
        <v>0</v>
      </c>
      <c r="L17" s="93"/>
      <c r="M17" s="94"/>
      <c r="N17" s="93"/>
      <c r="O17" s="93"/>
      <c r="P17" s="93"/>
      <c r="Q17" s="93"/>
      <c r="R17" s="56">
        <f t="shared" si="5"/>
        <v>0</v>
      </c>
      <c r="S17" s="93"/>
      <c r="T17" s="94"/>
      <c r="U17" s="93"/>
      <c r="V17" s="93"/>
      <c r="W17" s="93"/>
      <c r="X17" s="93"/>
      <c r="Y17" s="109"/>
      <c r="Z17" s="109"/>
      <c r="AA17" s="109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5" t="str">
        <f>'Product Info'!$AW$3</f>
        <v/>
      </c>
      <c r="AN17" s="96"/>
      <c r="AO17" s="97" t="str">
        <f t="shared" si="6"/>
        <v/>
      </c>
      <c r="AP17" s="96"/>
      <c r="AQ17" s="93"/>
      <c r="AR17" s="93"/>
      <c r="AS17" s="97" t="str">
        <f t="shared" si="7"/>
        <v/>
      </c>
      <c r="AT17" s="93" t="s">
        <v>105</v>
      </c>
    </row>
    <row r="18" spans="1:46" ht="24.75" customHeight="1" x14ac:dyDescent="0.25">
      <c r="A18" s="157"/>
      <c r="B18" s="93"/>
      <c r="C18" s="93"/>
      <c r="D18" s="93"/>
      <c r="E18" s="93"/>
      <c r="F18" s="93"/>
      <c r="G18" s="93"/>
      <c r="H18" s="93"/>
      <c r="I18" s="93"/>
      <c r="J18" s="93"/>
      <c r="K18" s="56">
        <f t="shared" si="4"/>
        <v>0</v>
      </c>
      <c r="L18" s="93"/>
      <c r="M18" s="94"/>
      <c r="N18" s="93"/>
      <c r="O18" s="93"/>
      <c r="P18" s="93"/>
      <c r="Q18" s="93"/>
      <c r="R18" s="56">
        <f t="shared" si="5"/>
        <v>0</v>
      </c>
      <c r="S18" s="93"/>
      <c r="T18" s="94"/>
      <c r="U18" s="93"/>
      <c r="V18" s="93"/>
      <c r="W18" s="93"/>
      <c r="X18" s="93"/>
      <c r="Y18" s="109"/>
      <c r="Z18" s="109"/>
      <c r="AA18" s="109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5" t="str">
        <f>'Product Info'!$AW$3</f>
        <v/>
      </c>
      <c r="AN18" s="96"/>
      <c r="AO18" s="97" t="str">
        <f t="shared" si="6"/>
        <v/>
      </c>
      <c r="AP18" s="96"/>
      <c r="AQ18" s="93"/>
      <c r="AR18" s="93"/>
      <c r="AS18" s="97" t="str">
        <f t="shared" si="7"/>
        <v/>
      </c>
      <c r="AT18" s="93" t="s">
        <v>105</v>
      </c>
    </row>
    <row r="19" spans="1:46" ht="24.75" customHeight="1" x14ac:dyDescent="0.25">
      <c r="A19" s="157"/>
      <c r="B19" s="93"/>
      <c r="C19" s="93"/>
      <c r="D19" s="93"/>
      <c r="E19" s="93"/>
      <c r="F19" s="93"/>
      <c r="G19" s="93"/>
      <c r="H19" s="93"/>
      <c r="I19" s="93"/>
      <c r="J19" s="93"/>
      <c r="K19" s="56">
        <f t="shared" si="4"/>
        <v>0</v>
      </c>
      <c r="L19" s="93"/>
      <c r="M19" s="94"/>
      <c r="N19" s="93"/>
      <c r="O19" s="93"/>
      <c r="P19" s="93"/>
      <c r="Q19" s="93"/>
      <c r="R19" s="56">
        <f t="shared" si="5"/>
        <v>0</v>
      </c>
      <c r="S19" s="93"/>
      <c r="T19" s="94"/>
      <c r="U19" s="93"/>
      <c r="V19" s="93"/>
      <c r="W19" s="93"/>
      <c r="X19" s="93"/>
      <c r="Y19" s="109"/>
      <c r="Z19" s="109"/>
      <c r="AA19" s="109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5" t="str">
        <f>'Product Info'!$AW$3</f>
        <v/>
      </c>
      <c r="AN19" s="96"/>
      <c r="AO19" s="97" t="str">
        <f t="shared" si="6"/>
        <v/>
      </c>
      <c r="AP19" s="96"/>
      <c r="AQ19" s="93"/>
      <c r="AR19" s="93"/>
      <c r="AS19" s="97" t="str">
        <f t="shared" si="7"/>
        <v/>
      </c>
      <c r="AT19" s="93" t="s">
        <v>105</v>
      </c>
    </row>
    <row r="20" spans="1:46" ht="24.75" customHeight="1" x14ac:dyDescent="0.25">
      <c r="A20" s="157"/>
      <c r="B20" s="93"/>
      <c r="C20" s="93"/>
      <c r="D20" s="93"/>
      <c r="E20" s="93"/>
      <c r="F20" s="93"/>
      <c r="G20" s="93"/>
      <c r="H20" s="93"/>
      <c r="I20" s="93"/>
      <c r="J20" s="93"/>
      <c r="K20" s="56">
        <f t="shared" si="4"/>
        <v>0</v>
      </c>
      <c r="L20" s="93"/>
      <c r="M20" s="94"/>
      <c r="N20" s="93"/>
      <c r="O20" s="93"/>
      <c r="P20" s="93"/>
      <c r="Q20" s="93"/>
      <c r="R20" s="56">
        <f t="shared" si="5"/>
        <v>0</v>
      </c>
      <c r="S20" s="93"/>
      <c r="T20" s="94"/>
      <c r="U20" s="93"/>
      <c r="V20" s="93"/>
      <c r="W20" s="93"/>
      <c r="X20" s="93"/>
      <c r="Y20" s="109"/>
      <c r="Z20" s="109"/>
      <c r="AA20" s="109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5" t="str">
        <f>'Product Info'!$AW$3</f>
        <v/>
      </c>
      <c r="AN20" s="96"/>
      <c r="AO20" s="97" t="str">
        <f t="shared" si="6"/>
        <v/>
      </c>
      <c r="AP20" s="96"/>
      <c r="AQ20" s="93"/>
      <c r="AR20" s="93"/>
      <c r="AS20" s="97" t="str">
        <f t="shared" si="7"/>
        <v/>
      </c>
      <c r="AT20" s="93" t="s">
        <v>105</v>
      </c>
    </row>
    <row r="21" spans="1:46" ht="24.75" customHeight="1" x14ac:dyDescent="0.25">
      <c r="A21" s="157"/>
      <c r="B21" s="93"/>
      <c r="C21" s="93"/>
      <c r="D21" s="93"/>
      <c r="E21" s="93"/>
      <c r="F21" s="93"/>
      <c r="G21" s="93"/>
      <c r="H21" s="93"/>
      <c r="I21" s="93"/>
      <c r="J21" s="93"/>
      <c r="K21" s="56">
        <f t="shared" si="4"/>
        <v>0</v>
      </c>
      <c r="L21" s="93"/>
      <c r="M21" s="94"/>
      <c r="N21" s="93"/>
      <c r="O21" s="93"/>
      <c r="P21" s="93"/>
      <c r="Q21" s="93"/>
      <c r="R21" s="56">
        <f t="shared" si="5"/>
        <v>0</v>
      </c>
      <c r="S21" s="93"/>
      <c r="T21" s="94"/>
      <c r="U21" s="93"/>
      <c r="V21" s="93"/>
      <c r="W21" s="93"/>
      <c r="X21" s="93"/>
      <c r="Y21" s="109"/>
      <c r="Z21" s="109"/>
      <c r="AA21" s="109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5" t="str">
        <f>'Product Info'!$AW$3</f>
        <v/>
      </c>
      <c r="AN21" s="96"/>
      <c r="AO21" s="97" t="str">
        <f t="shared" si="6"/>
        <v/>
      </c>
      <c r="AP21" s="96"/>
      <c r="AQ21" s="93"/>
      <c r="AR21" s="93"/>
      <c r="AS21" s="97" t="str">
        <f t="shared" si="7"/>
        <v/>
      </c>
      <c r="AT21" s="93" t="s">
        <v>105</v>
      </c>
    </row>
    <row r="22" spans="1:46" ht="15.75" thickBot="1" x14ac:dyDescent="0.3">
      <c r="A22" s="16"/>
      <c r="B22" s="15"/>
      <c r="C22" s="15"/>
      <c r="D22" s="15"/>
      <c r="E22" s="15"/>
      <c r="F22" s="15"/>
      <c r="G22" s="15"/>
      <c r="H22" s="20"/>
      <c r="I22" s="15"/>
      <c r="J22" s="15"/>
      <c r="K22" s="57"/>
      <c r="L22" s="15"/>
      <c r="M22" s="31"/>
      <c r="N22" s="68"/>
      <c r="O22" s="15"/>
      <c r="P22" s="15"/>
      <c r="Q22" s="15"/>
      <c r="R22" s="32"/>
      <c r="S22" s="15"/>
      <c r="T22" s="31"/>
      <c r="U22" s="20"/>
      <c r="V22" s="15"/>
      <c r="W22" s="15"/>
      <c r="X22" s="21"/>
      <c r="Y22" s="110"/>
      <c r="Z22" s="111"/>
      <c r="AA22" s="111"/>
      <c r="AB22" s="21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55"/>
      <c r="AN22" s="15"/>
      <c r="AO22" s="15"/>
      <c r="AP22" s="15"/>
      <c r="AQ22" s="15"/>
      <c r="AR22" s="15"/>
      <c r="AS22" s="60"/>
      <c r="AT22" s="21" t="s">
        <v>105</v>
      </c>
    </row>
    <row r="23" spans="1:46" ht="27" customHeight="1" thickBot="1" x14ac:dyDescent="0.3">
      <c r="A23" s="92" t="s">
        <v>90</v>
      </c>
      <c r="B23" s="83"/>
      <c r="C23" s="84"/>
      <c r="D23" s="84"/>
      <c r="E23" s="84"/>
      <c r="F23" s="85"/>
      <c r="G23" s="85"/>
      <c r="H23" s="84"/>
      <c r="I23" s="84"/>
      <c r="J23" s="84"/>
      <c r="K23" s="104">
        <f t="shared" ref="K23:K31" si="8">((H23*I23)*J23)/1728</f>
        <v>0</v>
      </c>
      <c r="L23" s="84"/>
      <c r="M23" s="86"/>
      <c r="N23" s="84"/>
      <c r="O23" s="84"/>
      <c r="P23" s="84"/>
      <c r="Q23" s="84"/>
      <c r="R23" s="104">
        <f t="shared" ref="R23:R31" si="9">((O23*P23)*Q23)/1728</f>
        <v>0</v>
      </c>
      <c r="S23" s="84"/>
      <c r="T23" s="87"/>
      <c r="U23" s="84"/>
      <c r="V23" s="84"/>
      <c r="W23" s="84"/>
      <c r="X23" s="88"/>
      <c r="Y23" s="107"/>
      <c r="Z23" s="107"/>
      <c r="AA23" s="107"/>
      <c r="AB23" s="84"/>
      <c r="AC23" s="89"/>
      <c r="AD23" s="84"/>
      <c r="AE23" s="84"/>
      <c r="AF23" s="84"/>
      <c r="AG23" s="84"/>
      <c r="AH23" s="84"/>
      <c r="AI23" s="84"/>
      <c r="AJ23" s="84"/>
      <c r="AK23" s="84"/>
      <c r="AL23" s="85"/>
      <c r="AM23" s="105" t="str">
        <f>'Product Info'!$AW$3</f>
        <v/>
      </c>
      <c r="AN23" s="90"/>
      <c r="AO23" s="106" t="str">
        <f t="shared" ref="AO23:AO31" si="10">IFERROR(AN23/E23,"")</f>
        <v/>
      </c>
      <c r="AP23" s="90"/>
      <c r="AQ23" s="84"/>
      <c r="AR23" s="84"/>
      <c r="AS23" s="106" t="str">
        <f t="shared" ref="AS23:AS31" si="11">IFERROR((AN23-AP23)/E23,"")</f>
        <v/>
      </c>
      <c r="AT23" s="91" t="s">
        <v>105</v>
      </c>
    </row>
    <row r="24" spans="1:46" ht="24" customHeight="1" x14ac:dyDescent="0.25">
      <c r="A24" s="157" t="s">
        <v>229</v>
      </c>
      <c r="B24" s="98"/>
      <c r="C24" s="98"/>
      <c r="D24" s="98"/>
      <c r="E24" s="98"/>
      <c r="F24" s="98"/>
      <c r="G24" s="98"/>
      <c r="H24" s="98"/>
      <c r="I24" s="98"/>
      <c r="J24" s="98"/>
      <c r="K24" s="99">
        <f t="shared" si="8"/>
        <v>0</v>
      </c>
      <c r="L24" s="98"/>
      <c r="M24" s="100"/>
      <c r="N24" s="98"/>
      <c r="O24" s="98"/>
      <c r="P24" s="98"/>
      <c r="Q24" s="98"/>
      <c r="R24" s="99">
        <f t="shared" si="9"/>
        <v>0</v>
      </c>
      <c r="S24" s="98"/>
      <c r="T24" s="100"/>
      <c r="U24" s="98"/>
      <c r="V24" s="98"/>
      <c r="W24" s="98"/>
      <c r="X24" s="98"/>
      <c r="Y24" s="108"/>
      <c r="Z24" s="108"/>
      <c r="AA24" s="10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101" t="str">
        <f>'Product Info'!$AW$3</f>
        <v/>
      </c>
      <c r="AN24" s="102"/>
      <c r="AO24" s="103" t="str">
        <f t="shared" si="10"/>
        <v/>
      </c>
      <c r="AP24" s="102"/>
      <c r="AQ24" s="98"/>
      <c r="AR24" s="98"/>
      <c r="AS24" s="103" t="str">
        <f t="shared" si="11"/>
        <v/>
      </c>
      <c r="AT24" s="98" t="s">
        <v>105</v>
      </c>
    </row>
    <row r="25" spans="1:46" ht="24" customHeight="1" x14ac:dyDescent="0.25">
      <c r="A25" s="157"/>
      <c r="B25" s="93"/>
      <c r="C25" s="93"/>
      <c r="D25" s="93"/>
      <c r="E25" s="93"/>
      <c r="F25" s="93"/>
      <c r="G25" s="93"/>
      <c r="H25" s="93"/>
      <c r="I25" s="93"/>
      <c r="J25" s="93"/>
      <c r="K25" s="56">
        <f t="shared" si="8"/>
        <v>0</v>
      </c>
      <c r="L25" s="93"/>
      <c r="M25" s="94"/>
      <c r="N25" s="93"/>
      <c r="O25" s="93"/>
      <c r="P25" s="93"/>
      <c r="Q25" s="93"/>
      <c r="R25" s="56">
        <f t="shared" si="9"/>
        <v>0</v>
      </c>
      <c r="S25" s="93"/>
      <c r="T25" s="94"/>
      <c r="U25" s="93"/>
      <c r="V25" s="93"/>
      <c r="W25" s="93"/>
      <c r="X25" s="93"/>
      <c r="Y25" s="109"/>
      <c r="Z25" s="109"/>
      <c r="AA25" s="109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5" t="str">
        <f>'Product Info'!$AW$3</f>
        <v/>
      </c>
      <c r="AN25" s="96"/>
      <c r="AO25" s="97" t="str">
        <f t="shared" si="10"/>
        <v/>
      </c>
      <c r="AP25" s="96"/>
      <c r="AQ25" s="93"/>
      <c r="AR25" s="93"/>
      <c r="AS25" s="97" t="str">
        <f t="shared" si="11"/>
        <v/>
      </c>
      <c r="AT25" s="93" t="s">
        <v>105</v>
      </c>
    </row>
    <row r="26" spans="1:46" ht="24" customHeight="1" x14ac:dyDescent="0.25">
      <c r="A26" s="157"/>
      <c r="B26" s="93"/>
      <c r="C26" s="93"/>
      <c r="D26" s="93"/>
      <c r="E26" s="93"/>
      <c r="F26" s="93"/>
      <c r="G26" s="93"/>
      <c r="H26" s="93"/>
      <c r="I26" s="93"/>
      <c r="J26" s="93"/>
      <c r="K26" s="56">
        <f t="shared" si="8"/>
        <v>0</v>
      </c>
      <c r="L26" s="93"/>
      <c r="M26" s="94"/>
      <c r="N26" s="93"/>
      <c r="O26" s="93"/>
      <c r="P26" s="93"/>
      <c r="Q26" s="93"/>
      <c r="R26" s="56">
        <f t="shared" si="9"/>
        <v>0</v>
      </c>
      <c r="S26" s="93"/>
      <c r="T26" s="94"/>
      <c r="U26" s="93"/>
      <c r="V26" s="93"/>
      <c r="W26" s="93"/>
      <c r="X26" s="93"/>
      <c r="Y26" s="109"/>
      <c r="Z26" s="109"/>
      <c r="AA26" s="109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5" t="str">
        <f>'Product Info'!$AW$3</f>
        <v/>
      </c>
      <c r="AN26" s="96"/>
      <c r="AO26" s="97" t="str">
        <f t="shared" si="10"/>
        <v/>
      </c>
      <c r="AP26" s="96"/>
      <c r="AQ26" s="93"/>
      <c r="AR26" s="93"/>
      <c r="AS26" s="97" t="str">
        <f t="shared" si="11"/>
        <v/>
      </c>
      <c r="AT26" s="93" t="s">
        <v>105</v>
      </c>
    </row>
    <row r="27" spans="1:46" ht="24" customHeight="1" x14ac:dyDescent="0.25">
      <c r="A27" s="157"/>
      <c r="B27" s="93"/>
      <c r="C27" s="93"/>
      <c r="D27" s="93"/>
      <c r="E27" s="93"/>
      <c r="F27" s="93"/>
      <c r="G27" s="93"/>
      <c r="H27" s="93"/>
      <c r="I27" s="93"/>
      <c r="J27" s="93"/>
      <c r="K27" s="56">
        <f t="shared" si="8"/>
        <v>0</v>
      </c>
      <c r="L27" s="93"/>
      <c r="M27" s="94"/>
      <c r="N27" s="93"/>
      <c r="O27" s="93"/>
      <c r="P27" s="93"/>
      <c r="Q27" s="93"/>
      <c r="R27" s="56">
        <f t="shared" si="9"/>
        <v>0</v>
      </c>
      <c r="S27" s="93"/>
      <c r="T27" s="94"/>
      <c r="U27" s="93"/>
      <c r="V27" s="93"/>
      <c r="W27" s="93"/>
      <c r="X27" s="93"/>
      <c r="Y27" s="109"/>
      <c r="Z27" s="109"/>
      <c r="AA27" s="109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5" t="str">
        <f>'Product Info'!$AW$3</f>
        <v/>
      </c>
      <c r="AN27" s="96"/>
      <c r="AO27" s="97" t="str">
        <f t="shared" si="10"/>
        <v/>
      </c>
      <c r="AP27" s="96"/>
      <c r="AQ27" s="93"/>
      <c r="AR27" s="93"/>
      <c r="AS27" s="97" t="str">
        <f t="shared" si="11"/>
        <v/>
      </c>
      <c r="AT27" s="93" t="s">
        <v>105</v>
      </c>
    </row>
    <row r="28" spans="1:46" ht="24" customHeight="1" x14ac:dyDescent="0.25">
      <c r="A28" s="157"/>
      <c r="B28" s="93"/>
      <c r="C28" s="93"/>
      <c r="D28" s="93"/>
      <c r="E28" s="93"/>
      <c r="F28" s="93"/>
      <c r="G28" s="93"/>
      <c r="H28" s="93"/>
      <c r="I28" s="93"/>
      <c r="J28" s="93"/>
      <c r="K28" s="56">
        <f t="shared" si="8"/>
        <v>0</v>
      </c>
      <c r="L28" s="93"/>
      <c r="M28" s="94"/>
      <c r="N28" s="93"/>
      <c r="O28" s="93"/>
      <c r="P28" s="93"/>
      <c r="Q28" s="93"/>
      <c r="R28" s="56">
        <f t="shared" si="9"/>
        <v>0</v>
      </c>
      <c r="S28" s="93"/>
      <c r="T28" s="94"/>
      <c r="U28" s="93"/>
      <c r="V28" s="93"/>
      <c r="W28" s="93"/>
      <c r="X28" s="93"/>
      <c r="Y28" s="109"/>
      <c r="Z28" s="109"/>
      <c r="AA28" s="109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5" t="str">
        <f>'Product Info'!$AW$3</f>
        <v/>
      </c>
      <c r="AN28" s="96"/>
      <c r="AO28" s="97" t="str">
        <f t="shared" si="10"/>
        <v/>
      </c>
      <c r="AP28" s="96"/>
      <c r="AQ28" s="93"/>
      <c r="AR28" s="93"/>
      <c r="AS28" s="97" t="str">
        <f t="shared" si="11"/>
        <v/>
      </c>
      <c r="AT28" s="93" t="s">
        <v>105</v>
      </c>
    </row>
    <row r="29" spans="1:46" ht="24" customHeight="1" x14ac:dyDescent="0.25">
      <c r="A29" s="157"/>
      <c r="B29" s="93"/>
      <c r="C29" s="93"/>
      <c r="D29" s="93"/>
      <c r="E29" s="93"/>
      <c r="F29" s="93"/>
      <c r="G29" s="93"/>
      <c r="H29" s="93"/>
      <c r="I29" s="93"/>
      <c r="J29" s="93"/>
      <c r="K29" s="56">
        <f t="shared" si="8"/>
        <v>0</v>
      </c>
      <c r="L29" s="93"/>
      <c r="M29" s="94"/>
      <c r="N29" s="93"/>
      <c r="O29" s="93"/>
      <c r="P29" s="93"/>
      <c r="Q29" s="93"/>
      <c r="R29" s="56">
        <f t="shared" si="9"/>
        <v>0</v>
      </c>
      <c r="S29" s="93"/>
      <c r="T29" s="94"/>
      <c r="U29" s="93"/>
      <c r="V29" s="93"/>
      <c r="W29" s="93"/>
      <c r="X29" s="93"/>
      <c r="Y29" s="109"/>
      <c r="Z29" s="109"/>
      <c r="AA29" s="109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5" t="str">
        <f>'Product Info'!$AW$3</f>
        <v/>
      </c>
      <c r="AN29" s="96"/>
      <c r="AO29" s="97" t="str">
        <f t="shared" si="10"/>
        <v/>
      </c>
      <c r="AP29" s="96"/>
      <c r="AQ29" s="93"/>
      <c r="AR29" s="93"/>
      <c r="AS29" s="97" t="str">
        <f t="shared" si="11"/>
        <v/>
      </c>
      <c r="AT29" s="93" t="s">
        <v>105</v>
      </c>
    </row>
    <row r="30" spans="1:46" ht="24" customHeight="1" x14ac:dyDescent="0.25">
      <c r="A30" s="157"/>
      <c r="B30" s="93"/>
      <c r="C30" s="93"/>
      <c r="D30" s="93"/>
      <c r="E30" s="93"/>
      <c r="F30" s="93"/>
      <c r="G30" s="93"/>
      <c r="H30" s="93"/>
      <c r="I30" s="93"/>
      <c r="J30" s="93"/>
      <c r="K30" s="56">
        <f t="shared" si="8"/>
        <v>0</v>
      </c>
      <c r="L30" s="93"/>
      <c r="M30" s="94"/>
      <c r="N30" s="93"/>
      <c r="O30" s="93"/>
      <c r="P30" s="93"/>
      <c r="Q30" s="93"/>
      <c r="R30" s="56">
        <f t="shared" si="9"/>
        <v>0</v>
      </c>
      <c r="S30" s="93"/>
      <c r="T30" s="94"/>
      <c r="U30" s="93"/>
      <c r="V30" s="93"/>
      <c r="W30" s="93"/>
      <c r="X30" s="93"/>
      <c r="Y30" s="109"/>
      <c r="Z30" s="109"/>
      <c r="AA30" s="109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5" t="str">
        <f>'Product Info'!$AW$3</f>
        <v/>
      </c>
      <c r="AN30" s="96"/>
      <c r="AO30" s="97" t="str">
        <f t="shared" si="10"/>
        <v/>
      </c>
      <c r="AP30" s="96"/>
      <c r="AQ30" s="93"/>
      <c r="AR30" s="93"/>
      <c r="AS30" s="97" t="str">
        <f t="shared" si="11"/>
        <v/>
      </c>
      <c r="AT30" s="93" t="s">
        <v>105</v>
      </c>
    </row>
    <row r="31" spans="1:46" ht="24" customHeight="1" x14ac:dyDescent="0.25">
      <c r="A31" s="157"/>
      <c r="B31" s="93"/>
      <c r="C31" s="93"/>
      <c r="D31" s="93"/>
      <c r="E31" s="93"/>
      <c r="F31" s="93"/>
      <c r="G31" s="93"/>
      <c r="H31" s="93"/>
      <c r="I31" s="93"/>
      <c r="J31" s="93"/>
      <c r="K31" s="56">
        <f t="shared" si="8"/>
        <v>0</v>
      </c>
      <c r="L31" s="93"/>
      <c r="M31" s="94"/>
      <c r="N31" s="93"/>
      <c r="O31" s="93"/>
      <c r="P31" s="93"/>
      <c r="Q31" s="93"/>
      <c r="R31" s="56">
        <f t="shared" si="9"/>
        <v>0</v>
      </c>
      <c r="S31" s="93"/>
      <c r="T31" s="94"/>
      <c r="U31" s="93"/>
      <c r="V31" s="93"/>
      <c r="W31" s="93"/>
      <c r="X31" s="93"/>
      <c r="Y31" s="109"/>
      <c r="Z31" s="109"/>
      <c r="AA31" s="109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5" t="str">
        <f>'Product Info'!$AW$3</f>
        <v/>
      </c>
      <c r="AN31" s="96"/>
      <c r="AO31" s="97" t="str">
        <f t="shared" si="10"/>
        <v/>
      </c>
      <c r="AP31" s="96"/>
      <c r="AQ31" s="93"/>
      <c r="AR31" s="93"/>
      <c r="AS31" s="97" t="str">
        <f t="shared" si="11"/>
        <v/>
      </c>
      <c r="AT31" s="93" t="s">
        <v>105</v>
      </c>
    </row>
    <row r="32" spans="1:46" ht="15.75" thickBot="1" x14ac:dyDescent="0.3">
      <c r="A32" s="16"/>
      <c r="B32" s="15"/>
      <c r="C32" s="15"/>
      <c r="D32" s="15"/>
      <c r="E32" s="15"/>
      <c r="F32" s="15"/>
      <c r="G32" s="15"/>
      <c r="H32" s="20"/>
      <c r="I32" s="15"/>
      <c r="J32" s="15"/>
      <c r="K32" s="57"/>
      <c r="L32" s="15"/>
      <c r="M32" s="31"/>
      <c r="N32" s="68"/>
      <c r="O32" s="15"/>
      <c r="P32" s="15"/>
      <c r="Q32" s="15"/>
      <c r="R32" s="32"/>
      <c r="S32" s="15"/>
      <c r="T32" s="31"/>
      <c r="U32" s="20"/>
      <c r="V32" s="15"/>
      <c r="W32" s="15"/>
      <c r="X32" s="21"/>
      <c r="Y32" s="110"/>
      <c r="Z32" s="111"/>
      <c r="AA32" s="111"/>
      <c r="AB32" s="21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55"/>
      <c r="AN32" s="15"/>
      <c r="AO32" s="15"/>
      <c r="AP32" s="15"/>
      <c r="AQ32" s="15"/>
      <c r="AR32" s="15"/>
      <c r="AS32" s="60"/>
      <c r="AT32" s="21" t="s">
        <v>105</v>
      </c>
    </row>
    <row r="33" spans="1:46" ht="29.25" customHeight="1" thickBot="1" x14ac:dyDescent="0.3">
      <c r="A33" s="92" t="s">
        <v>90</v>
      </c>
      <c r="B33" s="83"/>
      <c r="C33" s="84"/>
      <c r="D33" s="84"/>
      <c r="E33" s="84"/>
      <c r="F33" s="85"/>
      <c r="G33" s="85"/>
      <c r="H33" s="84"/>
      <c r="I33" s="84"/>
      <c r="J33" s="84"/>
      <c r="K33" s="104">
        <f t="shared" ref="K33" si="12">((H33*I33)*J33)/1728</f>
        <v>0</v>
      </c>
      <c r="L33" s="84"/>
      <c r="M33" s="86"/>
      <c r="N33" s="84"/>
      <c r="O33" s="84"/>
      <c r="P33" s="84"/>
      <c r="Q33" s="84"/>
      <c r="R33" s="104">
        <f t="shared" ref="R33" si="13">((O33*P33)*Q33)/1728</f>
        <v>0</v>
      </c>
      <c r="S33" s="84"/>
      <c r="T33" s="87"/>
      <c r="U33" s="84"/>
      <c r="V33" s="84"/>
      <c r="W33" s="84"/>
      <c r="X33" s="88"/>
      <c r="Y33" s="107"/>
      <c r="Z33" s="107"/>
      <c r="AA33" s="107"/>
      <c r="AB33" s="84"/>
      <c r="AC33" s="89"/>
      <c r="AD33" s="84"/>
      <c r="AE33" s="84"/>
      <c r="AF33" s="84"/>
      <c r="AG33" s="84"/>
      <c r="AH33" s="84"/>
      <c r="AI33" s="84"/>
      <c r="AJ33" s="84"/>
      <c r="AK33" s="84"/>
      <c r="AL33" s="85"/>
      <c r="AM33" s="105" t="str">
        <f>'Product Info'!$AW$3</f>
        <v/>
      </c>
      <c r="AN33" s="90"/>
      <c r="AO33" s="106" t="str">
        <f t="shared" ref="AO33" si="14">IFERROR(AN33/E33,"")</f>
        <v/>
      </c>
      <c r="AP33" s="90"/>
      <c r="AQ33" s="84"/>
      <c r="AR33" s="84"/>
      <c r="AS33" s="106" t="str">
        <f t="shared" ref="AS33" si="15">IFERROR((AN33-AP33)/E33,"")</f>
        <v/>
      </c>
      <c r="AT33" s="91" t="s">
        <v>105</v>
      </c>
    </row>
    <row r="34" spans="1:46" ht="21" customHeight="1" x14ac:dyDescent="0.25">
      <c r="A34" s="157" t="s">
        <v>229</v>
      </c>
      <c r="B34" s="98"/>
      <c r="C34" s="98"/>
      <c r="D34" s="98"/>
      <c r="E34" s="98"/>
      <c r="F34" s="98"/>
      <c r="G34" s="98"/>
      <c r="H34" s="98"/>
      <c r="I34" s="98"/>
      <c r="J34" s="98"/>
      <c r="K34" s="99">
        <f t="shared" ref="K34:K41" si="16">((H34*I34)*J34)/1728</f>
        <v>0</v>
      </c>
      <c r="L34" s="98"/>
      <c r="M34" s="100"/>
      <c r="N34" s="98"/>
      <c r="O34" s="98"/>
      <c r="P34" s="98"/>
      <c r="Q34" s="98"/>
      <c r="R34" s="99">
        <f t="shared" ref="R34:R41" si="17">((O34*P34)*Q34)/1728</f>
        <v>0</v>
      </c>
      <c r="S34" s="98"/>
      <c r="T34" s="100"/>
      <c r="U34" s="98"/>
      <c r="V34" s="98"/>
      <c r="W34" s="98"/>
      <c r="X34" s="98"/>
      <c r="Y34" s="108"/>
      <c r="Z34" s="108"/>
      <c r="AA34" s="10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101" t="str">
        <f>'Product Info'!$AW$3</f>
        <v/>
      </c>
      <c r="AN34" s="102"/>
      <c r="AO34" s="103" t="str">
        <f t="shared" ref="AO34:AO41" si="18">IFERROR(AN34/E34,"")</f>
        <v/>
      </c>
      <c r="AP34" s="102"/>
      <c r="AQ34" s="98"/>
      <c r="AR34" s="98"/>
      <c r="AS34" s="103" t="str">
        <f t="shared" ref="AS34:AS41" si="19">IFERROR((AN34-AP34)/E34,"")</f>
        <v/>
      </c>
      <c r="AT34" s="98" t="s">
        <v>105</v>
      </c>
    </row>
    <row r="35" spans="1:46" ht="21" customHeight="1" x14ac:dyDescent="0.25">
      <c r="A35" s="157"/>
      <c r="B35" s="93"/>
      <c r="C35" s="93"/>
      <c r="D35" s="93"/>
      <c r="E35" s="93"/>
      <c r="F35" s="93"/>
      <c r="G35" s="93"/>
      <c r="H35" s="93"/>
      <c r="I35" s="93"/>
      <c r="J35" s="93"/>
      <c r="K35" s="56">
        <f t="shared" si="16"/>
        <v>0</v>
      </c>
      <c r="L35" s="93"/>
      <c r="M35" s="94"/>
      <c r="N35" s="93"/>
      <c r="O35" s="93"/>
      <c r="P35" s="93"/>
      <c r="Q35" s="93"/>
      <c r="R35" s="56">
        <f t="shared" si="17"/>
        <v>0</v>
      </c>
      <c r="S35" s="93"/>
      <c r="T35" s="94"/>
      <c r="U35" s="93"/>
      <c r="V35" s="93"/>
      <c r="W35" s="93"/>
      <c r="X35" s="93"/>
      <c r="Y35" s="109"/>
      <c r="Z35" s="109"/>
      <c r="AA35" s="109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5" t="str">
        <f>'Product Info'!$AW$3</f>
        <v/>
      </c>
      <c r="AN35" s="96"/>
      <c r="AO35" s="97" t="str">
        <f t="shared" si="18"/>
        <v/>
      </c>
      <c r="AP35" s="96"/>
      <c r="AQ35" s="93"/>
      <c r="AR35" s="93"/>
      <c r="AS35" s="97" t="str">
        <f t="shared" si="19"/>
        <v/>
      </c>
      <c r="AT35" s="93" t="s">
        <v>105</v>
      </c>
    </row>
    <row r="36" spans="1:46" ht="21" customHeight="1" x14ac:dyDescent="0.25">
      <c r="A36" s="157"/>
      <c r="B36" s="93"/>
      <c r="C36" s="93"/>
      <c r="D36" s="93"/>
      <c r="E36" s="93"/>
      <c r="F36" s="93"/>
      <c r="G36" s="93"/>
      <c r="H36" s="93"/>
      <c r="I36" s="93"/>
      <c r="J36" s="93"/>
      <c r="K36" s="56">
        <f t="shared" si="16"/>
        <v>0</v>
      </c>
      <c r="L36" s="93"/>
      <c r="M36" s="94"/>
      <c r="N36" s="93"/>
      <c r="O36" s="93"/>
      <c r="P36" s="93"/>
      <c r="Q36" s="93"/>
      <c r="R36" s="56">
        <f t="shared" si="17"/>
        <v>0</v>
      </c>
      <c r="S36" s="93"/>
      <c r="T36" s="94"/>
      <c r="U36" s="93"/>
      <c r="V36" s="93"/>
      <c r="W36" s="93"/>
      <c r="X36" s="93"/>
      <c r="Y36" s="109"/>
      <c r="Z36" s="109"/>
      <c r="AA36" s="109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5" t="str">
        <f>'Product Info'!$AW$3</f>
        <v/>
      </c>
      <c r="AN36" s="96"/>
      <c r="AO36" s="97" t="str">
        <f t="shared" si="18"/>
        <v/>
      </c>
      <c r="AP36" s="96"/>
      <c r="AQ36" s="93"/>
      <c r="AR36" s="93"/>
      <c r="AS36" s="97" t="str">
        <f t="shared" si="19"/>
        <v/>
      </c>
      <c r="AT36" s="93" t="s">
        <v>105</v>
      </c>
    </row>
    <row r="37" spans="1:46" ht="21" customHeight="1" x14ac:dyDescent="0.25">
      <c r="A37" s="157"/>
      <c r="B37" s="93"/>
      <c r="C37" s="93"/>
      <c r="D37" s="93"/>
      <c r="E37" s="93"/>
      <c r="F37" s="93"/>
      <c r="G37" s="93"/>
      <c r="H37" s="93"/>
      <c r="I37" s="93"/>
      <c r="J37" s="93"/>
      <c r="K37" s="56">
        <f t="shared" si="16"/>
        <v>0</v>
      </c>
      <c r="L37" s="93"/>
      <c r="M37" s="94"/>
      <c r="N37" s="93"/>
      <c r="O37" s="93"/>
      <c r="P37" s="93"/>
      <c r="Q37" s="93"/>
      <c r="R37" s="56">
        <f t="shared" si="17"/>
        <v>0</v>
      </c>
      <c r="S37" s="93"/>
      <c r="T37" s="94"/>
      <c r="U37" s="93"/>
      <c r="V37" s="93"/>
      <c r="W37" s="93"/>
      <c r="X37" s="93"/>
      <c r="Y37" s="109"/>
      <c r="Z37" s="109"/>
      <c r="AA37" s="109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5" t="str">
        <f>'Product Info'!$AW$3</f>
        <v/>
      </c>
      <c r="AN37" s="96"/>
      <c r="AO37" s="97" t="str">
        <f t="shared" si="18"/>
        <v/>
      </c>
      <c r="AP37" s="96"/>
      <c r="AQ37" s="93"/>
      <c r="AR37" s="93"/>
      <c r="AS37" s="97" t="str">
        <f t="shared" si="19"/>
        <v/>
      </c>
      <c r="AT37" s="93" t="s">
        <v>105</v>
      </c>
    </row>
    <row r="38" spans="1:46" ht="21" customHeight="1" x14ac:dyDescent="0.25">
      <c r="A38" s="157"/>
      <c r="B38" s="93"/>
      <c r="C38" s="93"/>
      <c r="D38" s="93"/>
      <c r="E38" s="93"/>
      <c r="F38" s="93"/>
      <c r="G38" s="93"/>
      <c r="H38" s="93"/>
      <c r="I38" s="93"/>
      <c r="J38" s="93"/>
      <c r="K38" s="56">
        <f t="shared" si="16"/>
        <v>0</v>
      </c>
      <c r="L38" s="93"/>
      <c r="M38" s="94"/>
      <c r="N38" s="93"/>
      <c r="O38" s="93"/>
      <c r="P38" s="93"/>
      <c r="Q38" s="93"/>
      <c r="R38" s="56">
        <f t="shared" si="17"/>
        <v>0</v>
      </c>
      <c r="S38" s="93"/>
      <c r="T38" s="94"/>
      <c r="U38" s="93"/>
      <c r="V38" s="93"/>
      <c r="W38" s="93"/>
      <c r="X38" s="93"/>
      <c r="Y38" s="109"/>
      <c r="Z38" s="109"/>
      <c r="AA38" s="109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5" t="str">
        <f>'Product Info'!$AW$3</f>
        <v/>
      </c>
      <c r="AN38" s="96"/>
      <c r="AO38" s="97" t="str">
        <f t="shared" si="18"/>
        <v/>
      </c>
      <c r="AP38" s="96"/>
      <c r="AQ38" s="93"/>
      <c r="AR38" s="93"/>
      <c r="AS38" s="97" t="str">
        <f t="shared" si="19"/>
        <v/>
      </c>
      <c r="AT38" s="93" t="s">
        <v>105</v>
      </c>
    </row>
    <row r="39" spans="1:46" ht="21" customHeight="1" x14ac:dyDescent="0.25">
      <c r="A39" s="157"/>
      <c r="B39" s="93"/>
      <c r="C39" s="93"/>
      <c r="D39" s="93"/>
      <c r="E39" s="93"/>
      <c r="F39" s="93"/>
      <c r="G39" s="93"/>
      <c r="H39" s="93"/>
      <c r="I39" s="93"/>
      <c r="J39" s="93"/>
      <c r="K39" s="56">
        <f t="shared" si="16"/>
        <v>0</v>
      </c>
      <c r="L39" s="93"/>
      <c r="M39" s="94"/>
      <c r="N39" s="93"/>
      <c r="O39" s="93"/>
      <c r="P39" s="93"/>
      <c r="Q39" s="93"/>
      <c r="R39" s="56">
        <f t="shared" si="17"/>
        <v>0</v>
      </c>
      <c r="S39" s="93"/>
      <c r="T39" s="94"/>
      <c r="U39" s="93"/>
      <c r="V39" s="93"/>
      <c r="W39" s="93"/>
      <c r="X39" s="93"/>
      <c r="Y39" s="109"/>
      <c r="Z39" s="109"/>
      <c r="AA39" s="109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5" t="str">
        <f>'Product Info'!$AW$3</f>
        <v/>
      </c>
      <c r="AN39" s="96"/>
      <c r="AO39" s="97" t="str">
        <f t="shared" si="18"/>
        <v/>
      </c>
      <c r="AP39" s="96"/>
      <c r="AQ39" s="93"/>
      <c r="AR39" s="93"/>
      <c r="AS39" s="97" t="str">
        <f t="shared" si="19"/>
        <v/>
      </c>
      <c r="AT39" s="93" t="s">
        <v>105</v>
      </c>
    </row>
    <row r="40" spans="1:46" ht="21" customHeight="1" x14ac:dyDescent="0.25">
      <c r="A40" s="157"/>
      <c r="B40" s="93"/>
      <c r="C40" s="93"/>
      <c r="D40" s="93"/>
      <c r="E40" s="93"/>
      <c r="F40" s="93"/>
      <c r="G40" s="93"/>
      <c r="H40" s="93"/>
      <c r="I40" s="93"/>
      <c r="J40" s="93"/>
      <c r="K40" s="56">
        <f t="shared" si="16"/>
        <v>0</v>
      </c>
      <c r="L40" s="93"/>
      <c r="M40" s="94"/>
      <c r="N40" s="93"/>
      <c r="O40" s="93"/>
      <c r="P40" s="93"/>
      <c r="Q40" s="93"/>
      <c r="R40" s="56">
        <f t="shared" si="17"/>
        <v>0</v>
      </c>
      <c r="S40" s="93"/>
      <c r="T40" s="94"/>
      <c r="U40" s="93"/>
      <c r="V40" s="93"/>
      <c r="W40" s="93"/>
      <c r="X40" s="93"/>
      <c r="Y40" s="109"/>
      <c r="Z40" s="109"/>
      <c r="AA40" s="109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5" t="str">
        <f>'Product Info'!$AW$3</f>
        <v/>
      </c>
      <c r="AN40" s="96"/>
      <c r="AO40" s="97" t="str">
        <f t="shared" si="18"/>
        <v/>
      </c>
      <c r="AP40" s="96"/>
      <c r="AQ40" s="93"/>
      <c r="AR40" s="93"/>
      <c r="AS40" s="97" t="str">
        <f t="shared" si="19"/>
        <v/>
      </c>
      <c r="AT40" s="93" t="s">
        <v>105</v>
      </c>
    </row>
    <row r="41" spans="1:46" ht="21" customHeight="1" x14ac:dyDescent="0.25">
      <c r="A41" s="157"/>
      <c r="B41" s="93"/>
      <c r="C41" s="93"/>
      <c r="D41" s="93"/>
      <c r="E41" s="93"/>
      <c r="F41" s="93"/>
      <c r="G41" s="93"/>
      <c r="H41" s="93"/>
      <c r="I41" s="93"/>
      <c r="J41" s="93"/>
      <c r="K41" s="56">
        <f t="shared" si="16"/>
        <v>0</v>
      </c>
      <c r="L41" s="93"/>
      <c r="M41" s="94"/>
      <c r="N41" s="93"/>
      <c r="O41" s="93"/>
      <c r="P41" s="93"/>
      <c r="Q41" s="93"/>
      <c r="R41" s="56">
        <f t="shared" si="17"/>
        <v>0</v>
      </c>
      <c r="S41" s="93"/>
      <c r="T41" s="94"/>
      <c r="U41" s="93"/>
      <c r="V41" s="93"/>
      <c r="W41" s="93"/>
      <c r="X41" s="93"/>
      <c r="Y41" s="109"/>
      <c r="Z41" s="109"/>
      <c r="AA41" s="109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5" t="str">
        <f>'Product Info'!$AW$3</f>
        <v/>
      </c>
      <c r="AN41" s="96"/>
      <c r="AO41" s="97" t="str">
        <f t="shared" si="18"/>
        <v/>
      </c>
      <c r="AP41" s="96"/>
      <c r="AQ41" s="93"/>
      <c r="AR41" s="93"/>
      <c r="AS41" s="97" t="str">
        <f t="shared" si="19"/>
        <v/>
      </c>
      <c r="AT41" s="93" t="s">
        <v>105</v>
      </c>
    </row>
    <row r="42" spans="1:46" x14ac:dyDescent="0.25">
      <c r="B42" s="15"/>
      <c r="C42" s="15"/>
      <c r="D42" s="15"/>
      <c r="E42" s="15"/>
      <c r="F42" s="15"/>
      <c r="G42" s="15"/>
      <c r="H42" s="22"/>
      <c r="I42" s="23"/>
      <c r="J42" s="23"/>
      <c r="K42" s="23"/>
      <c r="L42" s="23"/>
      <c r="M42" s="24"/>
      <c r="N42" s="22"/>
      <c r="O42" s="23"/>
      <c r="P42" s="23"/>
      <c r="Q42" s="23"/>
      <c r="R42" s="23"/>
      <c r="S42" s="23"/>
      <c r="T42" s="24"/>
      <c r="U42" s="22"/>
      <c r="V42" s="23"/>
      <c r="W42" s="23"/>
      <c r="X42" s="24"/>
      <c r="Y42" s="22"/>
      <c r="Z42" s="23"/>
      <c r="AA42" s="23"/>
      <c r="AB42" s="24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22"/>
      <c r="AN42" s="23"/>
      <c r="AO42" s="23"/>
      <c r="AP42" s="23"/>
      <c r="AQ42" s="23"/>
      <c r="AR42" s="23"/>
      <c r="AS42" s="24"/>
      <c r="AT42" s="24"/>
    </row>
  </sheetData>
  <sheetProtection password="CB9A" sheet="1" objects="1" scenarios="1" selectLockedCells="1"/>
  <mergeCells count="12">
    <mergeCell ref="AP1:AS1"/>
    <mergeCell ref="A4:A11"/>
    <mergeCell ref="A14:A21"/>
    <mergeCell ref="A24:A31"/>
    <mergeCell ref="O1:T1"/>
    <mergeCell ref="U1:X1"/>
    <mergeCell ref="H1:M1"/>
    <mergeCell ref="A34:A41"/>
    <mergeCell ref="AC1:AL1"/>
    <mergeCell ref="AM1:AO1"/>
    <mergeCell ref="B1:F1"/>
    <mergeCell ref="Y1:AB1"/>
  </mergeCells>
  <conditionalFormatting sqref="X2:X3">
    <cfRule type="expression" dxfId="6" priority="21" stopIfTrue="1">
      <formula>$W2&lt;&gt;"Y"</formula>
    </cfRule>
  </conditionalFormatting>
  <conditionalFormatting sqref="X2">
    <cfRule type="expression" dxfId="5" priority="20" stopIfTrue="1">
      <formula>$W3="Y"</formula>
    </cfRule>
  </conditionalFormatting>
  <conditionalFormatting sqref="X13">
    <cfRule type="expression" dxfId="4" priority="3" stopIfTrue="1">
      <formula>$W13&lt;&gt;"Y"</formula>
    </cfRule>
  </conditionalFormatting>
  <conditionalFormatting sqref="X23">
    <cfRule type="expression" dxfId="3" priority="2" stopIfTrue="1">
      <formula>$W23&lt;&gt;"Y"</formula>
    </cfRule>
  </conditionalFormatting>
  <conditionalFormatting sqref="X33">
    <cfRule type="expression" dxfId="2" priority="1" stopIfTrue="1">
      <formula>$W33&lt;&gt;"Y"</formula>
    </cfRule>
  </conditionalFormatting>
  <printOptions gridLines="1"/>
  <pageMargins left="0.7" right="0.7" top="0.75" bottom="0.75" header="0.3" footer="0.3"/>
  <pageSetup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TABLE!$G$2:$G$3</xm:f>
          </x14:formula1>
          <xm:sqref>AQ3:AR3 AQ13:AR13 AQ23:AR23 AQ33:AR33</xm:sqref>
        </x14:dataValidation>
        <x14:dataValidation type="list" allowBlank="1" showInputMessage="1" showErrorMessage="1" xr:uid="{00000000-0002-0000-0300-000001000000}">
          <x14:formula1>
            <xm:f>TABLE!$C$2:$C$12</xm:f>
          </x14:formula1>
          <xm:sqref>D3 D13 D23 D33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12"/>
  <sheetViews>
    <sheetView workbookViewId="0">
      <selection activeCell="K4" sqref="K4"/>
    </sheetView>
  </sheetViews>
  <sheetFormatPr defaultRowHeight="15" x14ac:dyDescent="0.25"/>
  <cols>
    <col min="1" max="1" width="14.7109375" customWidth="1"/>
    <col min="3" max="3" width="11" customWidth="1"/>
  </cols>
  <sheetData>
    <row r="1" spans="1:11" x14ac:dyDescent="0.25">
      <c r="A1" t="s">
        <v>21</v>
      </c>
      <c r="C1" t="s">
        <v>22</v>
      </c>
      <c r="E1" t="s">
        <v>38</v>
      </c>
      <c r="G1" t="s">
        <v>87</v>
      </c>
      <c r="I1" t="s">
        <v>203</v>
      </c>
      <c r="K1" t="s">
        <v>205</v>
      </c>
    </row>
    <row r="2" spans="1:11" x14ac:dyDescent="0.25">
      <c r="A2" s="1" t="s">
        <v>23</v>
      </c>
      <c r="C2" s="1" t="s">
        <v>45</v>
      </c>
      <c r="E2" t="s">
        <v>39</v>
      </c>
      <c r="G2" t="s">
        <v>88</v>
      </c>
      <c r="I2" s="65">
        <v>5.0000000000000001E-3</v>
      </c>
      <c r="K2" t="s">
        <v>202</v>
      </c>
    </row>
    <row r="3" spans="1:11" x14ac:dyDescent="0.25">
      <c r="A3" s="1" t="s">
        <v>24</v>
      </c>
      <c r="C3" s="1" t="s">
        <v>46</v>
      </c>
      <c r="E3" t="s">
        <v>40</v>
      </c>
      <c r="G3" t="s">
        <v>89</v>
      </c>
      <c r="I3" s="65">
        <v>0.01</v>
      </c>
      <c r="K3" t="s">
        <v>204</v>
      </c>
    </row>
    <row r="4" spans="1:11" x14ac:dyDescent="0.25">
      <c r="A4" s="1" t="s">
        <v>25</v>
      </c>
      <c r="C4" s="1" t="s">
        <v>47</v>
      </c>
      <c r="I4" s="65">
        <v>1.4999999999999999E-2</v>
      </c>
    </row>
    <row r="5" spans="1:11" x14ac:dyDescent="0.25">
      <c r="A5" s="1" t="s">
        <v>91</v>
      </c>
      <c r="C5" s="1" t="s">
        <v>48</v>
      </c>
      <c r="I5" s="65">
        <v>0.02</v>
      </c>
    </row>
    <row r="6" spans="1:11" x14ac:dyDescent="0.25">
      <c r="A6" s="1" t="s">
        <v>26</v>
      </c>
      <c r="C6" s="1" t="s">
        <v>49</v>
      </c>
      <c r="I6" s="65">
        <v>2.5000000000000001E-2</v>
      </c>
    </row>
    <row r="7" spans="1:11" x14ac:dyDescent="0.25">
      <c r="A7" s="1" t="s">
        <v>27</v>
      </c>
      <c r="C7" s="1" t="s">
        <v>50</v>
      </c>
      <c r="I7" s="65">
        <v>0.03</v>
      </c>
    </row>
    <row r="8" spans="1:11" x14ac:dyDescent="0.25">
      <c r="A8" s="1" t="s">
        <v>28</v>
      </c>
      <c r="C8" s="1" t="s">
        <v>51</v>
      </c>
    </row>
    <row r="9" spans="1:11" x14ac:dyDescent="0.25">
      <c r="A9" s="1" t="s">
        <v>29</v>
      </c>
      <c r="C9" s="1" t="s">
        <v>55</v>
      </c>
    </row>
    <row r="10" spans="1:11" x14ac:dyDescent="0.25">
      <c r="C10" s="1" t="s">
        <v>52</v>
      </c>
    </row>
    <row r="11" spans="1:11" x14ac:dyDescent="0.25">
      <c r="C11" s="1" t="s">
        <v>53</v>
      </c>
    </row>
    <row r="12" spans="1:11" x14ac:dyDescent="0.25">
      <c r="C12" s="1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13"/>
  <sheetViews>
    <sheetView workbookViewId="0">
      <selection activeCell="A3" sqref="A3"/>
    </sheetView>
  </sheetViews>
  <sheetFormatPr defaultRowHeight="15" x14ac:dyDescent="0.25"/>
  <cols>
    <col min="3" max="3" width="7.140625" customWidth="1"/>
    <col min="4" max="4" width="8.28515625" customWidth="1"/>
    <col min="5" max="5" width="7.7109375" customWidth="1"/>
    <col min="6" max="6" width="31.5703125" customWidth="1"/>
    <col min="7" max="9" width="5" customWidth="1"/>
    <col min="12" max="12" width="24.42578125" customWidth="1"/>
    <col min="19" max="19" width="26" customWidth="1"/>
    <col min="20" max="20" width="20.85546875" style="1" customWidth="1"/>
    <col min="21" max="21" width="7.140625" customWidth="1"/>
    <col min="23" max="23" width="8" bestFit="1" customWidth="1"/>
    <col min="25" max="25" width="10.7109375" customWidth="1"/>
    <col min="29" max="29" width="8.42578125" customWidth="1"/>
    <col min="30" max="30" width="7" bestFit="1" customWidth="1"/>
    <col min="31" max="31" width="9.28515625" bestFit="1" customWidth="1"/>
  </cols>
  <sheetData>
    <row r="1" spans="1:31" x14ac:dyDescent="0.25">
      <c r="A1" s="149"/>
      <c r="B1" s="149"/>
      <c r="C1" s="149"/>
      <c r="D1" s="149"/>
      <c r="E1" s="149"/>
      <c r="F1" s="150"/>
      <c r="G1" s="154" t="s">
        <v>201</v>
      </c>
      <c r="H1" s="155"/>
      <c r="I1" s="155"/>
      <c r="J1" s="155"/>
      <c r="K1" s="155"/>
      <c r="L1" s="155"/>
      <c r="M1" s="156"/>
      <c r="N1" s="154" t="s">
        <v>62</v>
      </c>
      <c r="O1" s="155"/>
      <c r="P1" s="155"/>
      <c r="Q1" s="155"/>
      <c r="R1" s="155"/>
      <c r="S1" s="156"/>
      <c r="T1" s="70"/>
      <c r="U1" s="154" t="s">
        <v>66</v>
      </c>
      <c r="V1" s="155"/>
      <c r="W1" s="155"/>
      <c r="X1" s="155"/>
      <c r="Y1" s="155"/>
      <c r="Z1" s="155"/>
      <c r="AA1" s="34"/>
      <c r="AB1" s="35"/>
      <c r="AC1" s="153" t="s">
        <v>72</v>
      </c>
      <c r="AD1" s="152"/>
      <c r="AE1" s="61"/>
    </row>
    <row r="2" spans="1:31" ht="96.75" customHeight="1" x14ac:dyDescent="0.25">
      <c r="A2" s="26" t="s">
        <v>194</v>
      </c>
      <c r="B2" s="26" t="s">
        <v>43</v>
      </c>
      <c r="C2" s="26" t="s">
        <v>44</v>
      </c>
      <c r="D2" s="26" t="s">
        <v>195</v>
      </c>
      <c r="E2" s="26" t="s">
        <v>196</v>
      </c>
      <c r="F2" s="27" t="s">
        <v>60</v>
      </c>
      <c r="G2" s="25" t="s">
        <v>55</v>
      </c>
      <c r="H2" s="26" t="s">
        <v>57</v>
      </c>
      <c r="I2" s="26" t="s">
        <v>58</v>
      </c>
      <c r="J2" s="26" t="s">
        <v>59</v>
      </c>
      <c r="K2" s="26" t="s">
        <v>63</v>
      </c>
      <c r="L2" s="26" t="s">
        <v>61</v>
      </c>
      <c r="M2" s="27" t="s">
        <v>71</v>
      </c>
      <c r="N2" s="25" t="s">
        <v>55</v>
      </c>
      <c r="O2" s="26" t="s">
        <v>57</v>
      </c>
      <c r="P2" s="26" t="s">
        <v>58</v>
      </c>
      <c r="Q2" s="26" t="s">
        <v>59</v>
      </c>
      <c r="R2" s="26" t="s">
        <v>63</v>
      </c>
      <c r="S2" s="27" t="s">
        <v>61</v>
      </c>
      <c r="T2" s="26" t="s">
        <v>216</v>
      </c>
      <c r="U2" s="25" t="s">
        <v>67</v>
      </c>
      <c r="V2" s="26" t="s">
        <v>68</v>
      </c>
      <c r="W2" s="26" t="s">
        <v>224</v>
      </c>
      <c r="X2" s="26" t="s">
        <v>225</v>
      </c>
      <c r="Y2" s="26" t="s">
        <v>69</v>
      </c>
      <c r="Z2" s="27" t="s">
        <v>70</v>
      </c>
      <c r="AA2" s="26" t="s">
        <v>73</v>
      </c>
      <c r="AB2" s="26" t="s">
        <v>94</v>
      </c>
      <c r="AC2" s="25" t="s">
        <v>74</v>
      </c>
      <c r="AD2" s="27" t="s">
        <v>82</v>
      </c>
      <c r="AE2" s="27" t="s">
        <v>192</v>
      </c>
    </row>
    <row r="3" spans="1:31" ht="75.75" customHeight="1" x14ac:dyDescent="0.25">
      <c r="A3" t="str">
        <f>IF(ISBLANK('Product Info'!B3),"",'Product Info'!B3)</f>
        <v/>
      </c>
      <c r="B3" s="1" t="str">
        <f>IF(ISBLANK('Product Info'!C3),"",'Product Info'!C3)</f>
        <v/>
      </c>
      <c r="C3" s="1" t="str">
        <f>IF(ISBLANK('Product Info'!D3),"",'Product Info'!D3)</f>
        <v/>
      </c>
      <c r="D3" s="1" t="str">
        <f>IF(ISBLANK('Product Info'!E3),"",'Product Info'!E3)</f>
        <v/>
      </c>
      <c r="E3" s="1" t="str">
        <f>IF(ISBLANK('Product Info'!F3),"",'Product Info'!F3)</f>
        <v/>
      </c>
      <c r="F3" s="1" t="str">
        <f>IF(ISBLANK('Product Info'!G3),"",'Product Info'!G3)</f>
        <v/>
      </c>
      <c r="G3" s="1" t="str">
        <f>IF(ISBLANK('Product Info'!I3),"",'Product Info'!I3)</f>
        <v/>
      </c>
      <c r="H3" s="1" t="str">
        <f>IF(ISBLANK('Product Info'!J3),"",'Product Info'!J3)</f>
        <v/>
      </c>
      <c r="I3" s="1" t="str">
        <f>IF(ISBLANK('Product Info'!K3),"",'Product Info'!K3)</f>
        <v/>
      </c>
      <c r="J3" s="1">
        <f>IF(ISBLANK('Product Info'!L3),"",'Product Info'!L3)</f>
        <v>0</v>
      </c>
      <c r="K3" s="1" t="str">
        <f>IF(ISBLANK('Product Info'!M3),"",'Product Info'!M3)</f>
        <v/>
      </c>
      <c r="L3" s="1" t="str">
        <f>IF(ISBLANK('Product Info'!N3),"",'Product Info'!N3)</f>
        <v/>
      </c>
      <c r="M3" s="1" t="str">
        <f>IF(ISBLANK('Product Info'!O3),"",'Product Info'!O3)</f>
        <v/>
      </c>
      <c r="N3" s="1" t="str">
        <f>IF(ISBLANK('Product Info'!P3),"",'Product Info'!P3)</f>
        <v/>
      </c>
      <c r="O3" s="1" t="str">
        <f>IF(ISBLANK('Product Info'!Q3),"",'Product Info'!Q3)</f>
        <v/>
      </c>
      <c r="P3" s="1" t="str">
        <f>IF(ISBLANK('Product Info'!R3),"",'Product Info'!R3)</f>
        <v/>
      </c>
      <c r="Q3" s="1">
        <f>IF(ISBLANK('Product Info'!S3),"",'Product Info'!S3)</f>
        <v>0</v>
      </c>
      <c r="R3" s="1" t="str">
        <f>IF(ISBLANK('Product Info'!T3),"",'Product Info'!T3)</f>
        <v/>
      </c>
      <c r="S3" s="1" t="str">
        <f>IF(ISBLANK('Product Info'!U3),"",'Product Info'!U3)</f>
        <v/>
      </c>
      <c r="T3" s="1" t="str">
        <f>IF(ISBLANK('Product Info'!V3),"",'Product Info'!V3)</f>
        <v/>
      </c>
      <c r="U3" s="1" t="str">
        <f>IF(ISBLANK('Product Info'!W3),"",'Product Info'!W3)</f>
        <v/>
      </c>
      <c r="V3" s="1" t="str">
        <f>IF(ISBLANK('Product Info'!X3),"",'Product Info'!X3)</f>
        <v/>
      </c>
      <c r="W3" s="1" t="str">
        <f>IF(ISBLANK('Product Info'!Y3),"",'Product Info'!Y3)</f>
        <v/>
      </c>
      <c r="X3" s="1" t="str">
        <f>IF(ISBLANK('Product Info'!Z3),"",'Product Info'!Z3)</f>
        <v/>
      </c>
      <c r="Y3" s="1" t="str">
        <f>IF(ISBLANK('Product Info'!AA3),"",'Product Info'!AA3)</f>
        <v/>
      </c>
      <c r="Z3" s="1" t="str">
        <f>IF(ISBLANK('Product Info'!AB3),"",'Product Info'!AB3)</f>
        <v/>
      </c>
      <c r="AA3" s="1" t="str">
        <f>IF(ISBLANK('Product Info'!AC3),"",'Product Info'!AC3)</f>
        <v/>
      </c>
      <c r="AB3" s="1" t="str">
        <f>IF(ISBLANK('Product Info'!AD3),"",'Product Info'!AD3)</f>
        <v/>
      </c>
      <c r="AC3" s="69" t="str">
        <f>IF(ISBLANK('Product Info'!AU3),"",'Product Info'!AU3)</f>
        <v/>
      </c>
      <c r="AD3" s="69" t="str">
        <f>IF(ISBLANK('Product Info'!AV3),"",'Product Info'!AV3)</f>
        <v/>
      </c>
      <c r="AE3" s="69" t="str">
        <f>IF(ISBLANK('Product Info'!BA3),"",'Product Info'!BA3)</f>
        <v/>
      </c>
    </row>
    <row r="4" spans="1:31" ht="75.75" customHeight="1" x14ac:dyDescent="0.25">
      <c r="A4" s="1" t="str">
        <f>IF(ISBLANK('Product Info'!B4),"",'Product Info'!B4)</f>
        <v/>
      </c>
      <c r="B4" s="1" t="str">
        <f>IF(ISBLANK('Product Info'!C4),"",'Product Info'!C4)</f>
        <v/>
      </c>
      <c r="C4" s="1" t="str">
        <f>IF(ISBLANK('Product Info'!D4),"",'Product Info'!D4)</f>
        <v/>
      </c>
      <c r="D4" s="1" t="str">
        <f>IF(ISBLANK('Product Info'!E4),"",'Product Info'!E4)</f>
        <v/>
      </c>
      <c r="E4" s="1" t="str">
        <f>IF(ISBLANK('Product Info'!F4),"",'Product Info'!F4)</f>
        <v/>
      </c>
      <c r="F4" s="1" t="str">
        <f>IF(ISBLANK('Product Info'!G4),"",'Product Info'!G4)</f>
        <v/>
      </c>
      <c r="G4" s="1" t="str">
        <f>IF(ISBLANK('Product Info'!I4),"",'Product Info'!I4)</f>
        <v/>
      </c>
      <c r="H4" s="1" t="str">
        <f>IF(ISBLANK('Product Info'!J4),"",'Product Info'!J4)</f>
        <v/>
      </c>
      <c r="I4" s="1" t="str">
        <f>IF(ISBLANK('Product Info'!K4),"",'Product Info'!K4)</f>
        <v/>
      </c>
      <c r="J4" s="1">
        <f>IF(ISBLANK('Product Info'!L4),"",'Product Info'!L4)</f>
        <v>0</v>
      </c>
      <c r="K4" s="1" t="str">
        <f>IF(ISBLANK('Product Info'!M4),"",'Product Info'!M4)</f>
        <v/>
      </c>
      <c r="L4" s="1" t="str">
        <f>IF(ISBLANK('Product Info'!N4),"",'Product Info'!N4)</f>
        <v/>
      </c>
      <c r="M4" s="1" t="str">
        <f>IF(ISBLANK('Product Info'!O4),"",'Product Info'!O4)</f>
        <v/>
      </c>
      <c r="N4" s="1" t="str">
        <f>IF(ISBLANK('Product Info'!P4),"",'Product Info'!P4)</f>
        <v/>
      </c>
      <c r="O4" s="1" t="str">
        <f>IF(ISBLANK('Product Info'!Q4),"",'Product Info'!Q4)</f>
        <v/>
      </c>
      <c r="P4" s="1" t="str">
        <f>IF(ISBLANK('Product Info'!R4),"",'Product Info'!R4)</f>
        <v/>
      </c>
      <c r="Q4" s="1">
        <f>IF(ISBLANK('Product Info'!S4),"",'Product Info'!S4)</f>
        <v>0</v>
      </c>
      <c r="R4" s="1" t="str">
        <f>IF(ISBLANK('Product Info'!T4),"",'Product Info'!T4)</f>
        <v/>
      </c>
      <c r="S4" s="1" t="str">
        <f>IF(ISBLANK('Product Info'!U4),"",'Product Info'!U4)</f>
        <v/>
      </c>
      <c r="T4" s="1" t="str">
        <f>IF(ISBLANK('Product Info'!V4),"",'Product Info'!V4)</f>
        <v/>
      </c>
      <c r="U4" s="1" t="str">
        <f>IF(ISBLANK('Product Info'!W4),"",'Product Info'!W4)</f>
        <v/>
      </c>
      <c r="V4" s="1" t="str">
        <f>IF(ISBLANK('Product Info'!X4),"",'Product Info'!X4)</f>
        <v/>
      </c>
      <c r="W4" s="1" t="str">
        <f>IF(ISBLANK('Product Info'!Y4),"",'Product Info'!Y4)</f>
        <v/>
      </c>
      <c r="X4" s="1" t="str">
        <f>IF(ISBLANK('Product Info'!Z4),"",'Product Info'!Z4)</f>
        <v/>
      </c>
      <c r="Y4" s="1" t="str">
        <f>IF(ISBLANK('Product Info'!AA4),"",'Product Info'!AA4)</f>
        <v/>
      </c>
      <c r="Z4" s="1" t="str">
        <f>IF(ISBLANK('Product Info'!AB4),"",'Product Info'!AB4)</f>
        <v/>
      </c>
      <c r="AA4" s="1" t="str">
        <f>IF(ISBLANK('Product Info'!AC4),"",'Product Info'!AC4)</f>
        <v/>
      </c>
      <c r="AB4" s="1" t="str">
        <f>IF(ISBLANK('Product Info'!AD4),"",'Product Info'!AD4)</f>
        <v/>
      </c>
      <c r="AC4" s="69" t="str">
        <f>IF(ISBLANK('Product Info'!AU4),"",'Product Info'!AU4)</f>
        <v/>
      </c>
      <c r="AD4" s="69" t="str">
        <f>IF(ISBLANK('Product Info'!AV4),"",'Product Info'!AV4)</f>
        <v/>
      </c>
      <c r="AE4" s="69" t="str">
        <f>IF(ISBLANK('Product Info'!BA4),"",'Product Info'!BA4)</f>
        <v/>
      </c>
    </row>
    <row r="5" spans="1:31" ht="75.75" customHeight="1" x14ac:dyDescent="0.25">
      <c r="A5" s="1" t="str">
        <f>IF(ISBLANK('Product Info'!B5),"",'Product Info'!B5)</f>
        <v/>
      </c>
      <c r="B5" s="1" t="str">
        <f>IF(ISBLANK('Product Info'!C5),"",'Product Info'!C5)</f>
        <v/>
      </c>
      <c r="C5" s="1" t="str">
        <f>IF(ISBLANK('Product Info'!D5),"",'Product Info'!D5)</f>
        <v/>
      </c>
      <c r="D5" s="1" t="str">
        <f>IF(ISBLANK('Product Info'!E5),"",'Product Info'!E5)</f>
        <v/>
      </c>
      <c r="E5" s="1" t="str">
        <f>IF(ISBLANK('Product Info'!F5),"",'Product Info'!F5)</f>
        <v/>
      </c>
      <c r="F5" s="1" t="str">
        <f>IF(ISBLANK('Product Info'!G5),"",'Product Info'!G5)</f>
        <v/>
      </c>
      <c r="G5" s="1" t="str">
        <f>IF(ISBLANK('Product Info'!I5),"",'Product Info'!I5)</f>
        <v/>
      </c>
      <c r="H5" s="1" t="str">
        <f>IF(ISBLANK('Product Info'!J5),"",'Product Info'!J5)</f>
        <v/>
      </c>
      <c r="I5" s="1" t="str">
        <f>IF(ISBLANK('Product Info'!K5),"",'Product Info'!K5)</f>
        <v/>
      </c>
      <c r="J5" s="1">
        <f>IF(ISBLANK('Product Info'!L5),"",'Product Info'!L5)</f>
        <v>0</v>
      </c>
      <c r="K5" s="1" t="str">
        <f>IF(ISBLANK('Product Info'!M5),"",'Product Info'!M5)</f>
        <v/>
      </c>
      <c r="L5" s="1" t="str">
        <f>IF(ISBLANK('Product Info'!N5),"",'Product Info'!N5)</f>
        <v/>
      </c>
      <c r="M5" s="1" t="str">
        <f>IF(ISBLANK('Product Info'!O5),"",'Product Info'!O5)</f>
        <v/>
      </c>
      <c r="N5" s="1" t="str">
        <f>IF(ISBLANK('Product Info'!P5),"",'Product Info'!P5)</f>
        <v/>
      </c>
      <c r="O5" s="1" t="str">
        <f>IF(ISBLANK('Product Info'!Q5),"",'Product Info'!Q5)</f>
        <v/>
      </c>
      <c r="P5" s="1" t="str">
        <f>IF(ISBLANK('Product Info'!R5),"",'Product Info'!R5)</f>
        <v/>
      </c>
      <c r="Q5" s="1">
        <f>IF(ISBLANK('Product Info'!S5),"",'Product Info'!S5)</f>
        <v>0</v>
      </c>
      <c r="R5" s="1" t="str">
        <f>IF(ISBLANK('Product Info'!T5),"",'Product Info'!T5)</f>
        <v/>
      </c>
      <c r="S5" s="1" t="str">
        <f>IF(ISBLANK('Product Info'!U5),"",'Product Info'!U5)</f>
        <v/>
      </c>
      <c r="T5" s="1" t="str">
        <f>IF(ISBLANK('Product Info'!V5),"",'Product Info'!V5)</f>
        <v/>
      </c>
      <c r="U5" s="1" t="str">
        <f>IF(ISBLANK('Product Info'!W5),"",'Product Info'!W5)</f>
        <v/>
      </c>
      <c r="V5" s="1" t="str">
        <f>IF(ISBLANK('Product Info'!X5),"",'Product Info'!X5)</f>
        <v/>
      </c>
      <c r="W5" s="1" t="str">
        <f>IF(ISBLANK('Product Info'!Y5),"",'Product Info'!Y5)</f>
        <v/>
      </c>
      <c r="X5" s="1" t="str">
        <f>IF(ISBLANK('Product Info'!Z5),"",'Product Info'!Z5)</f>
        <v/>
      </c>
      <c r="Y5" s="1" t="str">
        <f>IF(ISBLANK('Product Info'!AA5),"",'Product Info'!AA5)</f>
        <v/>
      </c>
      <c r="Z5" s="1" t="str">
        <f>IF(ISBLANK('Product Info'!AB5),"",'Product Info'!AB5)</f>
        <v/>
      </c>
      <c r="AA5" s="1" t="str">
        <f>IF(ISBLANK('Product Info'!AC5),"",'Product Info'!AC5)</f>
        <v/>
      </c>
      <c r="AB5" s="1" t="str">
        <f>IF(ISBLANK('Product Info'!AD5),"",'Product Info'!AD5)</f>
        <v/>
      </c>
      <c r="AC5" s="69" t="str">
        <f>IF(ISBLANK('Product Info'!AU5),"",'Product Info'!AU5)</f>
        <v/>
      </c>
      <c r="AD5" s="69" t="str">
        <f>IF(ISBLANK('Product Info'!AV5),"",'Product Info'!AV5)</f>
        <v/>
      </c>
      <c r="AE5" s="69" t="str">
        <f>IF(ISBLANK('Product Info'!BA5),"",'Product Info'!BA5)</f>
        <v/>
      </c>
    </row>
    <row r="6" spans="1:31" ht="75.75" customHeight="1" x14ac:dyDescent="0.25">
      <c r="A6" s="1" t="str">
        <f>IF(ISBLANK('Product Info'!B6),"",'Product Info'!B6)</f>
        <v/>
      </c>
      <c r="B6" s="1" t="str">
        <f>IF(ISBLANK('Product Info'!C6),"",'Product Info'!C6)</f>
        <v/>
      </c>
      <c r="C6" s="1" t="str">
        <f>IF(ISBLANK('Product Info'!D6),"",'Product Info'!D6)</f>
        <v/>
      </c>
      <c r="D6" s="1" t="str">
        <f>IF(ISBLANK('Product Info'!E6),"",'Product Info'!E6)</f>
        <v/>
      </c>
      <c r="E6" s="1" t="str">
        <f>IF(ISBLANK('Product Info'!F6),"",'Product Info'!F6)</f>
        <v/>
      </c>
      <c r="F6" s="1" t="str">
        <f>IF(ISBLANK('Product Info'!G6),"",'Product Info'!G6)</f>
        <v/>
      </c>
      <c r="G6" s="1" t="str">
        <f>IF(ISBLANK('Product Info'!I6),"",'Product Info'!I6)</f>
        <v/>
      </c>
      <c r="H6" s="1" t="str">
        <f>IF(ISBLANK('Product Info'!J6),"",'Product Info'!J6)</f>
        <v/>
      </c>
      <c r="I6" s="1" t="str">
        <f>IF(ISBLANK('Product Info'!K6),"",'Product Info'!K6)</f>
        <v/>
      </c>
      <c r="J6" s="1">
        <f>IF(ISBLANK('Product Info'!L6),"",'Product Info'!L6)</f>
        <v>0</v>
      </c>
      <c r="K6" s="1" t="str">
        <f>IF(ISBLANK('Product Info'!M6),"",'Product Info'!M6)</f>
        <v/>
      </c>
      <c r="L6" s="1" t="str">
        <f>IF(ISBLANK('Product Info'!N6),"",'Product Info'!N6)</f>
        <v/>
      </c>
      <c r="M6" s="1" t="str">
        <f>IF(ISBLANK('Product Info'!O6),"",'Product Info'!O6)</f>
        <v/>
      </c>
      <c r="N6" s="1" t="str">
        <f>IF(ISBLANK('Product Info'!P6),"",'Product Info'!P6)</f>
        <v/>
      </c>
      <c r="O6" s="1" t="str">
        <f>IF(ISBLANK('Product Info'!Q6),"",'Product Info'!Q6)</f>
        <v/>
      </c>
      <c r="P6" s="1" t="str">
        <f>IF(ISBLANK('Product Info'!R6),"",'Product Info'!R6)</f>
        <v/>
      </c>
      <c r="Q6" s="1">
        <f>IF(ISBLANK('Product Info'!S6),"",'Product Info'!S6)</f>
        <v>0</v>
      </c>
      <c r="R6" s="1" t="str">
        <f>IF(ISBLANK('Product Info'!T6),"",'Product Info'!T6)</f>
        <v/>
      </c>
      <c r="S6" s="1" t="str">
        <f>IF(ISBLANK('Product Info'!U6),"",'Product Info'!U6)</f>
        <v/>
      </c>
      <c r="T6" s="1" t="str">
        <f>IF(ISBLANK('Product Info'!V6),"",'Product Info'!V6)</f>
        <v/>
      </c>
      <c r="U6" s="1" t="str">
        <f>IF(ISBLANK('Product Info'!W6),"",'Product Info'!W6)</f>
        <v/>
      </c>
      <c r="V6" s="1" t="str">
        <f>IF(ISBLANK('Product Info'!X6),"",'Product Info'!X6)</f>
        <v/>
      </c>
      <c r="W6" s="1" t="str">
        <f>IF(ISBLANK('Product Info'!Y6),"",'Product Info'!Y6)</f>
        <v/>
      </c>
      <c r="X6" s="1" t="str">
        <f>IF(ISBLANK('Product Info'!Z6),"",'Product Info'!Z6)</f>
        <v/>
      </c>
      <c r="Y6" s="1" t="str">
        <f>IF(ISBLANK('Product Info'!AA6),"",'Product Info'!AA6)</f>
        <v/>
      </c>
      <c r="Z6" s="1" t="str">
        <f>IF(ISBLANK('Product Info'!AB6),"",'Product Info'!AB6)</f>
        <v/>
      </c>
      <c r="AA6" s="1" t="str">
        <f>IF(ISBLANK('Product Info'!AC6),"",'Product Info'!AC6)</f>
        <v/>
      </c>
      <c r="AB6" s="1" t="str">
        <f>IF(ISBLANK('Product Info'!AD6),"",'Product Info'!AD6)</f>
        <v/>
      </c>
      <c r="AC6" s="69" t="str">
        <f>IF(ISBLANK('Product Info'!AU6),"",'Product Info'!AU6)</f>
        <v/>
      </c>
      <c r="AD6" s="69" t="str">
        <f>IF(ISBLANK('Product Info'!AV6),"",'Product Info'!AV6)</f>
        <v/>
      </c>
      <c r="AE6" s="69" t="str">
        <f>IF(ISBLANK('Product Info'!BA6),"",'Product Info'!BA6)</f>
        <v/>
      </c>
    </row>
    <row r="7" spans="1:31" ht="75.75" customHeight="1" x14ac:dyDescent="0.25">
      <c r="A7" s="1" t="str">
        <f>IF(ISBLANK('Product Info'!B7),"",'Product Info'!B7)</f>
        <v/>
      </c>
      <c r="B7" s="1" t="str">
        <f>IF(ISBLANK('Product Info'!C7),"",'Product Info'!C7)</f>
        <v/>
      </c>
      <c r="C7" s="1" t="str">
        <f>IF(ISBLANK('Product Info'!D7),"",'Product Info'!D7)</f>
        <v/>
      </c>
      <c r="D7" s="1" t="str">
        <f>IF(ISBLANK('Product Info'!E7),"",'Product Info'!E7)</f>
        <v/>
      </c>
      <c r="E7" s="1" t="str">
        <f>IF(ISBLANK('Product Info'!F7),"",'Product Info'!F7)</f>
        <v/>
      </c>
      <c r="F7" s="1" t="str">
        <f>IF(ISBLANK('Product Info'!G7),"",'Product Info'!G7)</f>
        <v/>
      </c>
      <c r="G7" s="1" t="str">
        <f>IF(ISBLANK('Product Info'!I7),"",'Product Info'!I7)</f>
        <v/>
      </c>
      <c r="H7" s="1" t="str">
        <f>IF(ISBLANK('Product Info'!J7),"",'Product Info'!J7)</f>
        <v/>
      </c>
      <c r="I7" s="1" t="str">
        <f>IF(ISBLANK('Product Info'!K7),"",'Product Info'!K7)</f>
        <v/>
      </c>
      <c r="J7" s="1">
        <f>IF(ISBLANK('Product Info'!L7),"",'Product Info'!L7)</f>
        <v>0</v>
      </c>
      <c r="K7" s="1" t="str">
        <f>IF(ISBLANK('Product Info'!M7),"",'Product Info'!M7)</f>
        <v/>
      </c>
      <c r="L7" s="1" t="str">
        <f>IF(ISBLANK('Product Info'!N7),"",'Product Info'!N7)</f>
        <v/>
      </c>
      <c r="M7" s="1" t="str">
        <f>IF(ISBLANK('Product Info'!O7),"",'Product Info'!O7)</f>
        <v/>
      </c>
      <c r="N7" s="1" t="str">
        <f>IF(ISBLANK('Product Info'!P7),"",'Product Info'!P7)</f>
        <v/>
      </c>
      <c r="O7" s="1" t="str">
        <f>IF(ISBLANK('Product Info'!Q7),"",'Product Info'!Q7)</f>
        <v/>
      </c>
      <c r="P7" s="1" t="str">
        <f>IF(ISBLANK('Product Info'!R7),"",'Product Info'!R7)</f>
        <v/>
      </c>
      <c r="Q7" s="1">
        <f>IF(ISBLANK('Product Info'!S7),"",'Product Info'!S7)</f>
        <v>0</v>
      </c>
      <c r="R7" s="1" t="str">
        <f>IF(ISBLANK('Product Info'!T7),"",'Product Info'!T7)</f>
        <v/>
      </c>
      <c r="S7" s="1" t="str">
        <f>IF(ISBLANK('Product Info'!U7),"",'Product Info'!U7)</f>
        <v/>
      </c>
      <c r="T7" s="1" t="str">
        <f>IF(ISBLANK('Product Info'!V7),"",'Product Info'!V7)</f>
        <v/>
      </c>
      <c r="U7" s="1" t="str">
        <f>IF(ISBLANK('Product Info'!W7),"",'Product Info'!W7)</f>
        <v/>
      </c>
      <c r="V7" s="1" t="str">
        <f>IF(ISBLANK('Product Info'!X7),"",'Product Info'!X7)</f>
        <v/>
      </c>
      <c r="W7" s="1" t="str">
        <f>IF(ISBLANK('Product Info'!Y7),"",'Product Info'!Y7)</f>
        <v/>
      </c>
      <c r="X7" s="1" t="str">
        <f>IF(ISBLANK('Product Info'!Z7),"",'Product Info'!Z7)</f>
        <v/>
      </c>
      <c r="Y7" s="1" t="str">
        <f>IF(ISBLANK('Product Info'!AA7),"",'Product Info'!AA7)</f>
        <v/>
      </c>
      <c r="Z7" s="1" t="str">
        <f>IF(ISBLANK('Product Info'!AB7),"",'Product Info'!AB7)</f>
        <v/>
      </c>
      <c r="AA7" s="1" t="str">
        <f>IF(ISBLANK('Product Info'!AC7),"",'Product Info'!AC7)</f>
        <v/>
      </c>
      <c r="AB7" s="1" t="str">
        <f>IF(ISBLANK('Product Info'!AD7),"",'Product Info'!AD7)</f>
        <v/>
      </c>
      <c r="AC7" s="69" t="str">
        <f>IF(ISBLANK('Product Info'!AU7),"",'Product Info'!AU7)</f>
        <v/>
      </c>
      <c r="AD7" s="69" t="str">
        <f>IF(ISBLANK('Product Info'!AV7),"",'Product Info'!AV7)</f>
        <v/>
      </c>
      <c r="AE7" s="69" t="str">
        <f>IF(ISBLANK('Product Info'!BA7),"",'Product Info'!BA7)</f>
        <v/>
      </c>
    </row>
    <row r="8" spans="1:31" ht="75.75" customHeight="1" x14ac:dyDescent="0.25">
      <c r="A8" s="1" t="str">
        <f>IF(ISBLANK('Product Info'!B8),"",'Product Info'!B8)</f>
        <v/>
      </c>
      <c r="B8" s="1" t="str">
        <f>IF(ISBLANK('Product Info'!C8),"",'Product Info'!C8)</f>
        <v/>
      </c>
      <c r="C8" s="1" t="str">
        <f>IF(ISBLANK('Product Info'!D8),"",'Product Info'!D8)</f>
        <v/>
      </c>
      <c r="D8" s="1" t="str">
        <f>IF(ISBLANK('Product Info'!E8),"",'Product Info'!E8)</f>
        <v/>
      </c>
      <c r="E8" s="1" t="str">
        <f>IF(ISBLANK('Product Info'!F8),"",'Product Info'!F8)</f>
        <v/>
      </c>
      <c r="F8" s="1" t="str">
        <f>IF(ISBLANK('Product Info'!G8),"",'Product Info'!G8)</f>
        <v/>
      </c>
      <c r="G8" s="1" t="str">
        <f>IF(ISBLANK('Product Info'!I8),"",'Product Info'!I8)</f>
        <v/>
      </c>
      <c r="H8" s="1" t="str">
        <f>IF(ISBLANK('Product Info'!J8),"",'Product Info'!J8)</f>
        <v/>
      </c>
      <c r="I8" s="1" t="str">
        <f>IF(ISBLANK('Product Info'!K8),"",'Product Info'!K8)</f>
        <v/>
      </c>
      <c r="J8" s="1">
        <f>IF(ISBLANK('Product Info'!L8),"",'Product Info'!L8)</f>
        <v>0</v>
      </c>
      <c r="K8" s="1" t="str">
        <f>IF(ISBLANK('Product Info'!M8),"",'Product Info'!M8)</f>
        <v/>
      </c>
      <c r="L8" s="1" t="str">
        <f>IF(ISBLANK('Product Info'!N8),"",'Product Info'!N8)</f>
        <v/>
      </c>
      <c r="M8" s="1" t="str">
        <f>IF(ISBLANK('Product Info'!O8),"",'Product Info'!O8)</f>
        <v/>
      </c>
      <c r="N8" s="1" t="str">
        <f>IF(ISBLANK('Product Info'!P8),"",'Product Info'!P8)</f>
        <v/>
      </c>
      <c r="O8" s="1" t="str">
        <f>IF(ISBLANK('Product Info'!Q8),"",'Product Info'!Q8)</f>
        <v/>
      </c>
      <c r="P8" s="1" t="str">
        <f>IF(ISBLANK('Product Info'!R8),"",'Product Info'!R8)</f>
        <v/>
      </c>
      <c r="Q8" s="1">
        <f>IF(ISBLANK('Product Info'!S8),"",'Product Info'!S8)</f>
        <v>0</v>
      </c>
      <c r="R8" s="1" t="str">
        <f>IF(ISBLANK('Product Info'!T8),"",'Product Info'!T8)</f>
        <v/>
      </c>
      <c r="S8" s="1" t="str">
        <f>IF(ISBLANK('Product Info'!U8),"",'Product Info'!U8)</f>
        <v/>
      </c>
      <c r="T8" s="1" t="str">
        <f>IF(ISBLANK('Product Info'!V8),"",'Product Info'!V8)</f>
        <v/>
      </c>
      <c r="U8" s="1" t="str">
        <f>IF(ISBLANK('Product Info'!W8),"",'Product Info'!W8)</f>
        <v/>
      </c>
      <c r="V8" s="1" t="str">
        <f>IF(ISBLANK('Product Info'!X8),"",'Product Info'!X8)</f>
        <v/>
      </c>
      <c r="W8" s="1" t="str">
        <f>IF(ISBLANK('Product Info'!Y8),"",'Product Info'!Y8)</f>
        <v/>
      </c>
      <c r="X8" s="1" t="str">
        <f>IF(ISBLANK('Product Info'!Z8),"",'Product Info'!Z8)</f>
        <v/>
      </c>
      <c r="Y8" s="1" t="str">
        <f>IF(ISBLANK('Product Info'!AA8),"",'Product Info'!AA8)</f>
        <v/>
      </c>
      <c r="Z8" s="1" t="str">
        <f>IF(ISBLANK('Product Info'!AB8),"",'Product Info'!AB8)</f>
        <v/>
      </c>
      <c r="AA8" s="1" t="str">
        <f>IF(ISBLANK('Product Info'!AC8),"",'Product Info'!AC8)</f>
        <v/>
      </c>
      <c r="AB8" s="1" t="str">
        <f>IF(ISBLANK('Product Info'!AD8),"",'Product Info'!AD8)</f>
        <v/>
      </c>
      <c r="AC8" s="69" t="str">
        <f>IF(ISBLANK('Product Info'!AU8),"",'Product Info'!AU8)</f>
        <v/>
      </c>
      <c r="AD8" s="69" t="str">
        <f>IF(ISBLANK('Product Info'!AV8),"",'Product Info'!AV8)</f>
        <v/>
      </c>
      <c r="AE8" s="69" t="str">
        <f>IF(ISBLANK('Product Info'!BA8),"",'Product Info'!BA8)</f>
        <v/>
      </c>
    </row>
    <row r="9" spans="1:31" ht="75.75" customHeight="1" x14ac:dyDescent="0.25">
      <c r="A9" s="1" t="str">
        <f>IF(ISBLANK('Product Info'!B9),"",'Product Info'!B9)</f>
        <v/>
      </c>
      <c r="B9" s="1" t="str">
        <f>IF(ISBLANK('Product Info'!C9),"",'Product Info'!C9)</f>
        <v/>
      </c>
      <c r="C9" s="1" t="str">
        <f>IF(ISBLANK('Product Info'!D9),"",'Product Info'!D9)</f>
        <v/>
      </c>
      <c r="D9" s="1" t="str">
        <f>IF(ISBLANK('Product Info'!E9),"",'Product Info'!E9)</f>
        <v/>
      </c>
      <c r="E9" s="1" t="str">
        <f>IF(ISBLANK('Product Info'!F9),"",'Product Info'!F9)</f>
        <v/>
      </c>
      <c r="F9" s="1" t="str">
        <f>IF(ISBLANK('Product Info'!G9),"",'Product Info'!G9)</f>
        <v/>
      </c>
      <c r="G9" s="1" t="str">
        <f>IF(ISBLANK('Product Info'!I9),"",'Product Info'!I9)</f>
        <v/>
      </c>
      <c r="H9" s="1" t="str">
        <f>IF(ISBLANK('Product Info'!J9),"",'Product Info'!J9)</f>
        <v/>
      </c>
      <c r="I9" s="1" t="str">
        <f>IF(ISBLANK('Product Info'!K9),"",'Product Info'!K9)</f>
        <v/>
      </c>
      <c r="J9" s="1">
        <f>IF(ISBLANK('Product Info'!L9),"",'Product Info'!L9)</f>
        <v>0</v>
      </c>
      <c r="K9" s="1" t="str">
        <f>IF(ISBLANK('Product Info'!M9),"",'Product Info'!M9)</f>
        <v/>
      </c>
      <c r="L9" s="1" t="str">
        <f>IF(ISBLANK('Product Info'!N9),"",'Product Info'!N9)</f>
        <v/>
      </c>
      <c r="M9" s="1" t="str">
        <f>IF(ISBLANK('Product Info'!O9),"",'Product Info'!O9)</f>
        <v/>
      </c>
      <c r="N9" s="1" t="str">
        <f>IF(ISBLANK('Product Info'!P9),"",'Product Info'!P9)</f>
        <v/>
      </c>
      <c r="O9" s="1" t="str">
        <f>IF(ISBLANK('Product Info'!Q9),"",'Product Info'!Q9)</f>
        <v/>
      </c>
      <c r="P9" s="1" t="str">
        <f>IF(ISBLANK('Product Info'!R9),"",'Product Info'!R9)</f>
        <v/>
      </c>
      <c r="Q9" s="1">
        <f>IF(ISBLANK('Product Info'!S9),"",'Product Info'!S9)</f>
        <v>0</v>
      </c>
      <c r="R9" s="1" t="str">
        <f>IF(ISBLANK('Product Info'!T9),"",'Product Info'!T9)</f>
        <v/>
      </c>
      <c r="S9" s="1" t="str">
        <f>IF(ISBLANK('Product Info'!U9),"",'Product Info'!U9)</f>
        <v/>
      </c>
      <c r="T9" s="1" t="str">
        <f>IF(ISBLANK('Product Info'!V9),"",'Product Info'!V9)</f>
        <v/>
      </c>
      <c r="U9" s="1" t="str">
        <f>IF(ISBLANK('Product Info'!W9),"",'Product Info'!W9)</f>
        <v/>
      </c>
      <c r="V9" s="1" t="str">
        <f>IF(ISBLANK('Product Info'!X9),"",'Product Info'!X9)</f>
        <v/>
      </c>
      <c r="W9" s="1" t="str">
        <f>IF(ISBLANK('Product Info'!Y9),"",'Product Info'!Y9)</f>
        <v/>
      </c>
      <c r="X9" s="1" t="str">
        <f>IF(ISBLANK('Product Info'!Z9),"",'Product Info'!Z9)</f>
        <v/>
      </c>
      <c r="Y9" s="1" t="str">
        <f>IF(ISBLANK('Product Info'!AA9),"",'Product Info'!AA9)</f>
        <v/>
      </c>
      <c r="Z9" s="1" t="str">
        <f>IF(ISBLANK('Product Info'!AB9),"",'Product Info'!AB9)</f>
        <v/>
      </c>
      <c r="AA9" s="1" t="str">
        <f>IF(ISBLANK('Product Info'!AC9),"",'Product Info'!AC9)</f>
        <v/>
      </c>
      <c r="AB9" s="1" t="str">
        <f>IF(ISBLANK('Product Info'!AD9),"",'Product Info'!AD9)</f>
        <v/>
      </c>
      <c r="AC9" s="69" t="str">
        <f>IF(ISBLANK('Product Info'!AU9),"",'Product Info'!AU9)</f>
        <v/>
      </c>
      <c r="AD9" s="69" t="str">
        <f>IF(ISBLANK('Product Info'!AV9),"",'Product Info'!AV9)</f>
        <v/>
      </c>
      <c r="AE9" s="69" t="str">
        <f>IF(ISBLANK('Product Info'!BA9),"",'Product Info'!BA9)</f>
        <v/>
      </c>
    </row>
    <row r="10" spans="1:31" ht="75.75" customHeight="1" x14ac:dyDescent="0.25">
      <c r="A10" s="1" t="str">
        <f>IF(ISBLANK('Product Info'!B10),"",'Product Info'!B10)</f>
        <v/>
      </c>
      <c r="B10" s="1" t="str">
        <f>IF(ISBLANK('Product Info'!C10),"",'Product Info'!C10)</f>
        <v/>
      </c>
      <c r="C10" s="1" t="str">
        <f>IF(ISBLANK('Product Info'!D10),"",'Product Info'!D10)</f>
        <v/>
      </c>
      <c r="D10" s="1" t="str">
        <f>IF(ISBLANK('Product Info'!E10),"",'Product Info'!E10)</f>
        <v/>
      </c>
      <c r="E10" s="1" t="str">
        <f>IF(ISBLANK('Product Info'!F10),"",'Product Info'!F10)</f>
        <v/>
      </c>
      <c r="F10" s="1" t="str">
        <f>IF(ISBLANK('Product Info'!G10),"",'Product Info'!G10)</f>
        <v/>
      </c>
      <c r="G10" s="1" t="str">
        <f>IF(ISBLANK('Product Info'!I10),"",'Product Info'!I10)</f>
        <v/>
      </c>
      <c r="H10" s="1" t="str">
        <f>IF(ISBLANK('Product Info'!J10),"",'Product Info'!J10)</f>
        <v/>
      </c>
      <c r="I10" s="1" t="str">
        <f>IF(ISBLANK('Product Info'!K10),"",'Product Info'!K10)</f>
        <v/>
      </c>
      <c r="J10" s="1">
        <f>IF(ISBLANK('Product Info'!L10),"",'Product Info'!L10)</f>
        <v>0</v>
      </c>
      <c r="K10" s="1" t="str">
        <f>IF(ISBLANK('Product Info'!M10),"",'Product Info'!M10)</f>
        <v/>
      </c>
      <c r="L10" s="1" t="str">
        <f>IF(ISBLANK('Product Info'!N10),"",'Product Info'!N10)</f>
        <v/>
      </c>
      <c r="M10" s="1" t="str">
        <f>IF(ISBLANK('Product Info'!O10),"",'Product Info'!O10)</f>
        <v/>
      </c>
      <c r="N10" s="1" t="str">
        <f>IF(ISBLANK('Product Info'!P10),"",'Product Info'!P10)</f>
        <v/>
      </c>
      <c r="O10" s="1" t="str">
        <f>IF(ISBLANK('Product Info'!Q10),"",'Product Info'!Q10)</f>
        <v/>
      </c>
      <c r="P10" s="1" t="str">
        <f>IF(ISBLANK('Product Info'!R10),"",'Product Info'!R10)</f>
        <v/>
      </c>
      <c r="Q10" s="1">
        <f>IF(ISBLANK('Product Info'!S10),"",'Product Info'!S10)</f>
        <v>0</v>
      </c>
      <c r="R10" s="1" t="str">
        <f>IF(ISBLANK('Product Info'!T10),"",'Product Info'!T10)</f>
        <v/>
      </c>
      <c r="S10" s="1" t="str">
        <f>IF(ISBLANK('Product Info'!U10),"",'Product Info'!U10)</f>
        <v/>
      </c>
      <c r="T10" s="1" t="str">
        <f>IF(ISBLANK('Product Info'!V10),"",'Product Info'!V10)</f>
        <v/>
      </c>
      <c r="U10" s="1" t="str">
        <f>IF(ISBLANK('Product Info'!W10),"",'Product Info'!W10)</f>
        <v/>
      </c>
      <c r="V10" s="1" t="str">
        <f>IF(ISBLANK('Product Info'!X10),"",'Product Info'!X10)</f>
        <v/>
      </c>
      <c r="W10" s="1" t="str">
        <f>IF(ISBLANK('Product Info'!Y10),"",'Product Info'!Y10)</f>
        <v/>
      </c>
      <c r="X10" s="1" t="str">
        <f>IF(ISBLANK('Product Info'!Z10),"",'Product Info'!Z10)</f>
        <v/>
      </c>
      <c r="Y10" s="1" t="str">
        <f>IF(ISBLANK('Product Info'!AA10),"",'Product Info'!AA10)</f>
        <v/>
      </c>
      <c r="Z10" s="1" t="str">
        <f>IF(ISBLANK('Product Info'!AB10),"",'Product Info'!AB10)</f>
        <v/>
      </c>
      <c r="AA10" s="1" t="str">
        <f>IF(ISBLANK('Product Info'!AC10),"",'Product Info'!AC10)</f>
        <v/>
      </c>
      <c r="AB10" s="1" t="str">
        <f>IF(ISBLANK('Product Info'!AD10),"",'Product Info'!AD10)</f>
        <v/>
      </c>
      <c r="AC10" s="69" t="str">
        <f>IF(ISBLANK('Product Info'!AU10),"",'Product Info'!AU10)</f>
        <v/>
      </c>
      <c r="AD10" s="69" t="str">
        <f>IF(ISBLANK('Product Info'!AV10),"",'Product Info'!AV10)</f>
        <v/>
      </c>
      <c r="AE10" s="69" t="str">
        <f>IF(ISBLANK('Product Info'!BA10),"",'Product Info'!BA10)</f>
        <v/>
      </c>
    </row>
    <row r="11" spans="1:31" ht="75.75" customHeight="1" x14ac:dyDescent="0.25">
      <c r="A11" s="1" t="str">
        <f>IF(ISBLANK('Product Info'!B11),"",'Product Info'!B11)</f>
        <v/>
      </c>
      <c r="B11" s="1" t="str">
        <f>IF(ISBLANK('Product Info'!C11),"",'Product Info'!C11)</f>
        <v/>
      </c>
      <c r="C11" s="1" t="str">
        <f>IF(ISBLANK('Product Info'!D11),"",'Product Info'!D11)</f>
        <v/>
      </c>
      <c r="D11" s="1" t="str">
        <f>IF(ISBLANK('Product Info'!E11),"",'Product Info'!E11)</f>
        <v/>
      </c>
      <c r="E11" s="1" t="str">
        <f>IF(ISBLANK('Product Info'!F11),"",'Product Info'!F11)</f>
        <v/>
      </c>
      <c r="F11" s="1" t="str">
        <f>IF(ISBLANK('Product Info'!G11),"",'Product Info'!G11)</f>
        <v/>
      </c>
      <c r="G11" s="1" t="str">
        <f>IF(ISBLANK('Product Info'!I11),"",'Product Info'!I11)</f>
        <v/>
      </c>
      <c r="H11" s="1" t="str">
        <f>IF(ISBLANK('Product Info'!J11),"",'Product Info'!J11)</f>
        <v/>
      </c>
      <c r="I11" s="1" t="str">
        <f>IF(ISBLANK('Product Info'!K11),"",'Product Info'!K11)</f>
        <v/>
      </c>
      <c r="J11" s="1">
        <f>IF(ISBLANK('Product Info'!L11),"",'Product Info'!L11)</f>
        <v>0</v>
      </c>
      <c r="K11" s="1" t="str">
        <f>IF(ISBLANK('Product Info'!M11),"",'Product Info'!M11)</f>
        <v/>
      </c>
      <c r="L11" s="1" t="str">
        <f>IF(ISBLANK('Product Info'!N11),"",'Product Info'!N11)</f>
        <v/>
      </c>
      <c r="M11" s="1" t="str">
        <f>IF(ISBLANK('Product Info'!O11),"",'Product Info'!O11)</f>
        <v/>
      </c>
      <c r="N11" s="1" t="str">
        <f>IF(ISBLANK('Product Info'!P11),"",'Product Info'!P11)</f>
        <v/>
      </c>
      <c r="O11" s="1" t="str">
        <f>IF(ISBLANK('Product Info'!Q11),"",'Product Info'!Q11)</f>
        <v/>
      </c>
      <c r="P11" s="1" t="str">
        <f>IF(ISBLANK('Product Info'!R11),"",'Product Info'!R11)</f>
        <v/>
      </c>
      <c r="Q11" s="1">
        <f>IF(ISBLANK('Product Info'!S11),"",'Product Info'!S11)</f>
        <v>0</v>
      </c>
      <c r="R11" s="1" t="str">
        <f>IF(ISBLANK('Product Info'!T11),"",'Product Info'!T11)</f>
        <v/>
      </c>
      <c r="S11" s="1" t="str">
        <f>IF(ISBLANK('Product Info'!U11),"",'Product Info'!U11)</f>
        <v/>
      </c>
      <c r="T11" s="1" t="str">
        <f>IF(ISBLANK('Product Info'!V11),"",'Product Info'!V11)</f>
        <v/>
      </c>
      <c r="U11" s="1" t="str">
        <f>IF(ISBLANK('Product Info'!W11),"",'Product Info'!W11)</f>
        <v/>
      </c>
      <c r="V11" s="1" t="str">
        <f>IF(ISBLANK('Product Info'!X11),"",'Product Info'!X11)</f>
        <v/>
      </c>
      <c r="W11" s="1" t="str">
        <f>IF(ISBLANK('Product Info'!Y11),"",'Product Info'!Y11)</f>
        <v/>
      </c>
      <c r="X11" s="1" t="str">
        <f>IF(ISBLANK('Product Info'!Z11),"",'Product Info'!Z11)</f>
        <v/>
      </c>
      <c r="Y11" s="1" t="str">
        <f>IF(ISBLANK('Product Info'!AA11),"",'Product Info'!AA11)</f>
        <v/>
      </c>
      <c r="Z11" s="1" t="str">
        <f>IF(ISBLANK('Product Info'!AB11),"",'Product Info'!AB11)</f>
        <v/>
      </c>
      <c r="AA11" s="1" t="str">
        <f>IF(ISBLANK('Product Info'!AC11),"",'Product Info'!AC11)</f>
        <v/>
      </c>
      <c r="AB11" s="1" t="str">
        <f>IF(ISBLANK('Product Info'!AD11),"",'Product Info'!AD11)</f>
        <v/>
      </c>
      <c r="AC11" s="69" t="str">
        <f>IF(ISBLANK('Product Info'!AU11),"",'Product Info'!AU11)</f>
        <v/>
      </c>
      <c r="AD11" s="69" t="str">
        <f>IF(ISBLANK('Product Info'!AV11),"",'Product Info'!AV11)</f>
        <v/>
      </c>
      <c r="AE11" s="69" t="str">
        <f>IF(ISBLANK('Product Info'!BA11),"",'Product Info'!BA11)</f>
        <v/>
      </c>
    </row>
    <row r="12" spans="1:31" ht="75.75" customHeight="1" x14ac:dyDescent="0.25">
      <c r="A12" s="1" t="str">
        <f>IF(ISBLANK('Product Info'!B12),"",'Product Info'!B12)</f>
        <v/>
      </c>
      <c r="B12" s="1" t="str">
        <f>IF(ISBLANK('Product Info'!C12),"",'Product Info'!C12)</f>
        <v/>
      </c>
      <c r="C12" s="1" t="str">
        <f>IF(ISBLANK('Product Info'!D12),"",'Product Info'!D12)</f>
        <v/>
      </c>
      <c r="D12" s="1" t="str">
        <f>IF(ISBLANK('Product Info'!E12),"",'Product Info'!E12)</f>
        <v/>
      </c>
      <c r="E12" s="1" t="str">
        <f>IF(ISBLANK('Product Info'!F12),"",'Product Info'!F12)</f>
        <v/>
      </c>
      <c r="F12" s="1" t="str">
        <f>IF(ISBLANK('Product Info'!G12),"",'Product Info'!G12)</f>
        <v/>
      </c>
      <c r="G12" s="1" t="str">
        <f>IF(ISBLANK('Product Info'!I12),"",'Product Info'!I12)</f>
        <v/>
      </c>
      <c r="H12" s="1" t="str">
        <f>IF(ISBLANK('Product Info'!J12),"",'Product Info'!J12)</f>
        <v/>
      </c>
      <c r="I12" s="1" t="str">
        <f>IF(ISBLANK('Product Info'!K12),"",'Product Info'!K12)</f>
        <v/>
      </c>
      <c r="J12" s="1">
        <f>IF(ISBLANK('Product Info'!L12),"",'Product Info'!L12)</f>
        <v>0</v>
      </c>
      <c r="K12" s="1" t="str">
        <f>IF(ISBLANK('Product Info'!M12),"",'Product Info'!M12)</f>
        <v/>
      </c>
      <c r="L12" s="1" t="str">
        <f>IF(ISBLANK('Product Info'!N12),"",'Product Info'!N12)</f>
        <v/>
      </c>
      <c r="M12" s="1" t="str">
        <f>IF(ISBLANK('Product Info'!O12),"",'Product Info'!O12)</f>
        <v/>
      </c>
      <c r="N12" s="1" t="str">
        <f>IF(ISBLANK('Product Info'!P12),"",'Product Info'!P12)</f>
        <v/>
      </c>
      <c r="O12" s="1" t="str">
        <f>IF(ISBLANK('Product Info'!Q12),"",'Product Info'!Q12)</f>
        <v/>
      </c>
      <c r="P12" s="1" t="str">
        <f>IF(ISBLANK('Product Info'!R12),"",'Product Info'!R12)</f>
        <v/>
      </c>
      <c r="Q12" s="1">
        <f>IF(ISBLANK('Product Info'!S12),"",'Product Info'!S12)</f>
        <v>0</v>
      </c>
      <c r="R12" s="1" t="str">
        <f>IF(ISBLANK('Product Info'!T12),"",'Product Info'!T12)</f>
        <v/>
      </c>
      <c r="S12" s="1" t="str">
        <f>IF(ISBLANK('Product Info'!U12),"",'Product Info'!U12)</f>
        <v/>
      </c>
      <c r="T12" s="1" t="str">
        <f>IF(ISBLANK('Product Info'!V12),"",'Product Info'!V12)</f>
        <v/>
      </c>
      <c r="U12" s="1" t="str">
        <f>IF(ISBLANK('Product Info'!W12),"",'Product Info'!W12)</f>
        <v/>
      </c>
      <c r="V12" s="1" t="str">
        <f>IF(ISBLANK('Product Info'!X12),"",'Product Info'!X12)</f>
        <v/>
      </c>
      <c r="W12" s="1" t="str">
        <f>IF(ISBLANK('Product Info'!Y12),"",'Product Info'!Y12)</f>
        <v/>
      </c>
      <c r="X12" s="1" t="str">
        <f>IF(ISBLANK('Product Info'!Z12),"",'Product Info'!Z12)</f>
        <v/>
      </c>
      <c r="Y12" s="1" t="str">
        <f>IF(ISBLANK('Product Info'!AA12),"",'Product Info'!AA12)</f>
        <v/>
      </c>
      <c r="Z12" s="1" t="str">
        <f>IF(ISBLANK('Product Info'!AB12),"",'Product Info'!AB12)</f>
        <v/>
      </c>
      <c r="AA12" s="1" t="str">
        <f>IF(ISBLANK('Product Info'!AC12),"",'Product Info'!AC12)</f>
        <v/>
      </c>
      <c r="AB12" s="1" t="str">
        <f>IF(ISBLANK('Product Info'!AD12),"",'Product Info'!AD12)</f>
        <v/>
      </c>
      <c r="AC12" s="69" t="str">
        <f>IF(ISBLANK('Product Info'!AU12),"",'Product Info'!AU12)</f>
        <v/>
      </c>
      <c r="AD12" s="69" t="str">
        <f>IF(ISBLANK('Product Info'!AV12),"",'Product Info'!AV12)</f>
        <v/>
      </c>
      <c r="AE12" s="69" t="str">
        <f>IF(ISBLANK('Product Info'!BA12),"",'Product Info'!BA12)</f>
        <v/>
      </c>
    </row>
    <row r="13" spans="1:31" ht="75.7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</sheetData>
  <mergeCells count="5">
    <mergeCell ref="AC1:AD1"/>
    <mergeCell ref="A1:F1"/>
    <mergeCell ref="G1:M1"/>
    <mergeCell ref="N1:S1"/>
    <mergeCell ref="U1:Z1"/>
  </mergeCells>
  <conditionalFormatting sqref="Z2">
    <cfRule type="expression" dxfId="1" priority="2" stopIfTrue="1">
      <formula>$Y2&lt;&gt;"Y"</formula>
    </cfRule>
  </conditionalFormatting>
  <conditionalFormatting sqref="Z2">
    <cfRule type="expression" dxfId="0" priority="1" stopIfTrue="1">
      <formula>$Y3="Y"</formula>
    </cfRule>
  </conditionalFormatting>
  <pageMargins left="0.7" right="0.7" top="0.75" bottom="0.75" header="0.3" footer="0.3"/>
  <pageSetup paperSize="5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instructions</vt:lpstr>
      <vt:lpstr>Vendor Info</vt:lpstr>
      <vt:lpstr>Product Info</vt:lpstr>
      <vt:lpstr>Shipper</vt:lpstr>
      <vt:lpstr>TABLE</vt:lpstr>
      <vt:lpstr>INTERNAL USE</vt:lpstr>
      <vt:lpstr>instructions!Print_Area</vt:lpstr>
      <vt:lpstr>'Product Info'!Print_Area</vt:lpstr>
      <vt:lpstr>Shipper!Print_Area</vt:lpstr>
      <vt:lpstr>'Vendor Info'!Print_Area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Cannella</dc:creator>
  <cp:lastModifiedBy>Courtney Sullivan</cp:lastModifiedBy>
  <cp:lastPrinted>2021-08-05T13:43:46Z</cp:lastPrinted>
  <dcterms:created xsi:type="dcterms:W3CDTF">2021-01-30T11:08:01Z</dcterms:created>
  <dcterms:modified xsi:type="dcterms:W3CDTF">2021-08-18T15:33:17Z</dcterms:modified>
</cp:coreProperties>
</file>